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lclouse\Desktop\"/>
    </mc:Choice>
  </mc:AlternateContent>
  <bookViews>
    <workbookView xWindow="25080" yWindow="-120" windowWidth="25440" windowHeight="15390" tabRatio="754" firstSheet="3" activeTab="3"/>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s="1"/>
  <c r="X14" i="6"/>
  <c r="P6135" i="13" s="1"/>
  <c r="K16" i="6"/>
  <c r="P4311" i="13" s="1"/>
  <c r="K17" i="6"/>
  <c r="P4322" i="13" s="1"/>
  <c r="K18" i="6"/>
  <c r="P4333" i="13"/>
  <c r="K19" i="6"/>
  <c r="P4344" i="13" s="1"/>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s="1"/>
  <c r="K32" i="6"/>
  <c r="P4487" i="13" s="1"/>
  <c r="K33" i="6"/>
  <c r="P4498" i="13" s="1"/>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s="1"/>
  <c r="K99" i="6"/>
  <c r="P5224" i="13" s="1"/>
  <c r="K100" i="6"/>
  <c r="P5235" i="13" s="1"/>
  <c r="K101" i="6"/>
  <c r="P5246" i="13"/>
  <c r="K102" i="6"/>
  <c r="P5257" i="13"/>
  <c r="K103" i="6"/>
  <c r="P5268" i="13"/>
  <c r="K104" i="6"/>
  <c r="P5279" i="13" s="1"/>
  <c r="K105" i="6"/>
  <c r="P5290" i="13"/>
  <c r="K106" i="6"/>
  <c r="P5301" i="13"/>
  <c r="K107" i="6"/>
  <c r="P5312" i="13"/>
  <c r="K108" i="6"/>
  <c r="P5323" i="13" s="1"/>
  <c r="K109" i="6"/>
  <c r="P5334" i="13" s="1"/>
  <c r="K110" i="6"/>
  <c r="P5345" i="13" s="1"/>
  <c r="K111" i="6"/>
  <c r="P5356" i="13" s="1"/>
  <c r="K112" i="6"/>
  <c r="P5367" i="13" s="1"/>
  <c r="K113" i="6"/>
  <c r="P5378" i="13" s="1"/>
  <c r="K114" i="6"/>
  <c r="P5389" i="13"/>
  <c r="K115" i="6"/>
  <c r="P5400" i="13" s="1"/>
  <c r="K116" i="6"/>
  <c r="P5411" i="13" s="1"/>
  <c r="K117" i="6"/>
  <c r="P5422" i="13" s="1"/>
  <c r="K118" i="6"/>
  <c r="P5433" i="13"/>
  <c r="K119" i="6"/>
  <c r="P5444" i="13"/>
  <c r="K120" i="6"/>
  <c r="P5455" i="13" s="1"/>
  <c r="K121" i="6"/>
  <c r="P5466" i="13" s="1"/>
  <c r="K122" i="6"/>
  <c r="P5477" i="13" s="1"/>
  <c r="K123" i="6"/>
  <c r="P5488" i="13" s="1"/>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c r="M17" i="1"/>
  <c r="O13" i="13" s="1"/>
  <c r="AA17" i="1"/>
  <c r="O552" i="13" s="1"/>
  <c r="AF17" i="1"/>
  <c r="O556" i="13" s="1"/>
  <c r="M18" i="1"/>
  <c r="O16" i="13" s="1"/>
  <c r="AA18" i="1"/>
  <c r="O567" i="13" s="1"/>
  <c r="AF18" i="1"/>
  <c r="O571" i="13" s="1"/>
  <c r="M19" i="1"/>
  <c r="O19" i="13" s="1"/>
  <c r="AA19" i="1"/>
  <c r="O582" i="13"/>
  <c r="AF19" i="1"/>
  <c r="O586" i="13"/>
  <c r="M20" i="1"/>
  <c r="O22" i="13" s="1"/>
  <c r="AA20" i="1"/>
  <c r="O597" i="13" s="1"/>
  <c r="AF20" i="1"/>
  <c r="O601" i="13"/>
  <c r="M21" i="1"/>
  <c r="O25" i="13"/>
  <c r="AA21" i="1"/>
  <c r="O612" i="13" s="1"/>
  <c r="AF21" i="1"/>
  <c r="O616" i="13" s="1"/>
  <c r="M22" i="1"/>
  <c r="O28" i="13" s="1"/>
  <c r="AA22" i="1"/>
  <c r="O627" i="13" s="1"/>
  <c r="AF22" i="1"/>
  <c r="O631" i="13" s="1"/>
  <c r="M23" i="1"/>
  <c r="O31" i="13" s="1"/>
  <c r="AA23" i="1"/>
  <c r="O642" i="13" s="1"/>
  <c r="AF23" i="1"/>
  <c r="O646" i="13" s="1"/>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s="1"/>
  <c r="AA29" i="1"/>
  <c r="O732" i="13" s="1"/>
  <c r="AF29" i="1"/>
  <c r="O736" i="13" s="1"/>
  <c r="M30" i="1"/>
  <c r="O52" i="13"/>
  <c r="AA30" i="1"/>
  <c r="O747" i="13"/>
  <c r="AF30" i="1"/>
  <c r="O751" i="13" s="1"/>
  <c r="M31" i="1"/>
  <c r="O55" i="13" s="1"/>
  <c r="AA31" i="1"/>
  <c r="O762" i="13" s="1"/>
  <c r="AF31" i="1"/>
  <c r="O766" i="13" s="1"/>
  <c r="M32" i="1"/>
  <c r="O58" i="13" s="1"/>
  <c r="AA32" i="1"/>
  <c r="O777" i="13" s="1"/>
  <c r="AF32" i="1"/>
  <c r="O781" i="13"/>
  <c r="M33" i="1"/>
  <c r="O61" i="13"/>
  <c r="AA33" i="1"/>
  <c r="O792" i="13" s="1"/>
  <c r="AF33" i="1"/>
  <c r="O796" i="13" s="1"/>
  <c r="M34" i="1"/>
  <c r="O64" i="13"/>
  <c r="AA34" i="1"/>
  <c r="O807" i="13" s="1"/>
  <c r="AF34" i="1"/>
  <c r="O811" i="13" s="1"/>
  <c r="M35" i="1"/>
  <c r="O67" i="13" s="1"/>
  <c r="AA35" i="1"/>
  <c r="O822" i="13" s="1"/>
  <c r="AF35" i="1"/>
  <c r="O826" i="13"/>
  <c r="M36" i="1"/>
  <c r="O70" i="13" s="1"/>
  <c r="AA36" i="1"/>
  <c r="O837" i="13" s="1"/>
  <c r="AF36" i="1"/>
  <c r="O841" i="13"/>
  <c r="M37" i="1"/>
  <c r="O73" i="13"/>
  <c r="AA37" i="1"/>
  <c r="O852" i="13" s="1"/>
  <c r="AF37" i="1"/>
  <c r="O856" i="13" s="1"/>
  <c r="M38" i="1"/>
  <c r="O76" i="13" s="1"/>
  <c r="AA38" i="1"/>
  <c r="O867" i="13"/>
  <c r="AF38" i="1"/>
  <c r="O871" i="13" s="1"/>
  <c r="M39" i="1"/>
  <c r="O79" i="13" s="1"/>
  <c r="AA39" i="1"/>
  <c r="O882" i="13" s="1"/>
  <c r="AF39" i="1"/>
  <c r="O886" i="13"/>
  <c r="M40" i="1"/>
  <c r="O82" i="13" s="1"/>
  <c r="AA40" i="1"/>
  <c r="O897" i="13" s="1"/>
  <c r="AF40" i="1"/>
  <c r="O901" i="13"/>
  <c r="M41" i="1"/>
  <c r="O85" i="13"/>
  <c r="AA41" i="1"/>
  <c r="O912" i="13" s="1"/>
  <c r="AF41" i="1"/>
  <c r="O916" i="13" s="1"/>
  <c r="M42" i="1"/>
  <c r="O88" i="13"/>
  <c r="AA42" i="1"/>
  <c r="O927" i="13" s="1"/>
  <c r="AF42" i="1"/>
  <c r="O931" i="13" s="1"/>
  <c r="M43" i="1"/>
  <c r="O91" i="13" s="1"/>
  <c r="AA43" i="1"/>
  <c r="O942" i="13" s="1"/>
  <c r="AF43" i="1"/>
  <c r="O946" i="13"/>
  <c r="M44" i="1"/>
  <c r="O94" i="13" s="1"/>
  <c r="AA44" i="1"/>
  <c r="O957" i="13" s="1"/>
  <c r="AF44" i="1"/>
  <c r="O961" i="13"/>
  <c r="M45" i="1"/>
  <c r="O97" i="13" s="1"/>
  <c r="AA45" i="1"/>
  <c r="O972" i="13" s="1"/>
  <c r="AF45" i="1"/>
  <c r="O976" i="13" s="1"/>
  <c r="M46" i="1"/>
  <c r="O100" i="13"/>
  <c r="AA46" i="1"/>
  <c r="O987" i="13"/>
  <c r="AF46" i="1"/>
  <c r="O991" i="13" s="1"/>
  <c r="M47" i="1"/>
  <c r="O103" i="13" s="1"/>
  <c r="AA47" i="1"/>
  <c r="O1002" i="13" s="1"/>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s="1"/>
  <c r="AF51" i="1"/>
  <c r="O1066" i="13" s="1"/>
  <c r="M52" i="1"/>
  <c r="O118" i="13" s="1"/>
  <c r="AA52" i="1"/>
  <c r="O1077" i="13" s="1"/>
  <c r="AF52" i="1"/>
  <c r="O1081" i="13"/>
  <c r="M53" i="1"/>
  <c r="O121" i="13"/>
  <c r="AA53" i="1"/>
  <c r="O1092" i="13" s="1"/>
  <c r="AF53" i="1"/>
  <c r="O1096" i="13" s="1"/>
  <c r="M54" i="1"/>
  <c r="O124" i="13" s="1"/>
  <c r="AA54" i="1"/>
  <c r="O1107" i="13" s="1"/>
  <c r="AF54" i="1"/>
  <c r="O1111" i="13" s="1"/>
  <c r="M55" i="1"/>
  <c r="O127" i="13" s="1"/>
  <c r="AA55" i="1"/>
  <c r="O1122" i="13" s="1"/>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s="1"/>
  <c r="AF59" i="1"/>
  <c r="O1186" i="13" s="1"/>
  <c r="M60" i="1"/>
  <c r="O142" i="13" s="1"/>
  <c r="AA60" i="1"/>
  <c r="O1197" i="13" s="1"/>
  <c r="AF60" i="1"/>
  <c r="O1201" i="13"/>
  <c r="M61" i="1"/>
  <c r="O145" i="13" s="1"/>
  <c r="AA61" i="1"/>
  <c r="O1212" i="13" s="1"/>
  <c r="AF61" i="1"/>
  <c r="O1216" i="13" s="1"/>
  <c r="M62" i="1"/>
  <c r="O148" i="13"/>
  <c r="AA62" i="1"/>
  <c r="O1227" i="13" s="1"/>
  <c r="AF62" i="1"/>
  <c r="O1231" i="13" s="1"/>
  <c r="M63" i="1"/>
  <c r="O151" i="13" s="1"/>
  <c r="AA63" i="1"/>
  <c r="O1242" i="13" s="1"/>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s="1"/>
  <c r="M69" i="1"/>
  <c r="O169" i="13"/>
  <c r="AA69" i="1"/>
  <c r="O1332" i="13" s="1"/>
  <c r="AF69" i="1"/>
  <c r="O1336" i="13" s="1"/>
  <c r="M70" i="1"/>
  <c r="O172" i="13" s="1"/>
  <c r="AA70" i="1"/>
  <c r="O1347" i="13" s="1"/>
  <c r="AF70" i="1"/>
  <c r="O1351" i="13" s="1"/>
  <c r="M71" i="1"/>
  <c r="O175" i="13" s="1"/>
  <c r="AA71" i="1"/>
  <c r="O1362" i="13"/>
  <c r="AF71" i="1"/>
  <c r="O1366" i="13"/>
  <c r="M72" i="1"/>
  <c r="O178" i="13" s="1"/>
  <c r="AA72" i="1"/>
  <c r="O1377" i="13" s="1"/>
  <c r="AF72" i="1"/>
  <c r="O1381" i="13" s="1"/>
  <c r="M73" i="1"/>
  <c r="O181" i="13"/>
  <c r="AA73" i="1"/>
  <c r="O1392" i="13" s="1"/>
  <c r="AF73" i="1"/>
  <c r="O1396" i="13" s="1"/>
  <c r="M74" i="1"/>
  <c r="O184" i="13"/>
  <c r="AA74" i="1"/>
  <c r="O1407" i="13" s="1"/>
  <c r="AF74" i="1"/>
  <c r="O1411" i="13" s="1"/>
  <c r="M75" i="1"/>
  <c r="O187" i="13" s="1"/>
  <c r="AA75" i="1"/>
  <c r="O1422" i="13"/>
  <c r="AF75" i="1"/>
  <c r="O1426" i="13"/>
  <c r="M76" i="1"/>
  <c r="O190" i="13" s="1"/>
  <c r="AA76" i="1"/>
  <c r="O1437" i="13" s="1"/>
  <c r="AF76" i="1"/>
  <c r="O1441" i="13"/>
  <c r="M77" i="1"/>
  <c r="O193" i="13" s="1"/>
  <c r="AA77" i="1"/>
  <c r="O1452" i="13" s="1"/>
  <c r="AF77" i="1"/>
  <c r="O1456" i="13" s="1"/>
  <c r="M78" i="1"/>
  <c r="O196" i="13"/>
  <c r="AA78" i="1"/>
  <c r="O1467" i="13" s="1"/>
  <c r="AF78" i="1"/>
  <c r="O1471" i="13" s="1"/>
  <c r="M79" i="1"/>
  <c r="O199" i="13" s="1"/>
  <c r="AA79" i="1"/>
  <c r="O1482" i="13"/>
  <c r="AF79" i="1"/>
  <c r="O1486" i="13"/>
  <c r="M80" i="1"/>
  <c r="O202" i="13" s="1"/>
  <c r="AA80" i="1"/>
  <c r="O1497" i="13" s="1"/>
  <c r="AF80" i="1"/>
  <c r="O1501" i="13"/>
  <c r="M81" i="1"/>
  <c r="O205" i="13"/>
  <c r="AA81" i="1"/>
  <c r="O1512" i="13"/>
  <c r="AF81" i="1"/>
  <c r="O1516" i="13" s="1"/>
  <c r="M82" i="1"/>
  <c r="O208" i="13" s="1"/>
  <c r="AA82" i="1"/>
  <c r="O1527" i="13"/>
  <c r="AF82" i="1"/>
  <c r="O1531" i="13" s="1"/>
  <c r="M83" i="1"/>
  <c r="O211" i="13" s="1"/>
  <c r="AA83" i="1"/>
  <c r="O1542" i="13"/>
  <c r="AF83" i="1"/>
  <c r="O1546" i="13" s="1"/>
  <c r="M84" i="1"/>
  <c r="O214" i="13" s="1"/>
  <c r="AA84" i="1"/>
  <c r="O1557" i="13" s="1"/>
  <c r="AF84" i="1"/>
  <c r="O1561" i="13"/>
  <c r="M85" i="1"/>
  <c r="O217" i="13" s="1"/>
  <c r="AA85" i="1"/>
  <c r="O1572" i="13"/>
  <c r="AF85" i="1"/>
  <c r="O1576" i="13" s="1"/>
  <c r="M86" i="1"/>
  <c r="O220" i="13" s="1"/>
  <c r="AA86" i="1"/>
  <c r="O1587" i="13" s="1"/>
  <c r="AF86" i="1"/>
  <c r="O1591" i="13" s="1"/>
  <c r="M87" i="1"/>
  <c r="O223" i="13" s="1"/>
  <c r="AA87" i="1"/>
  <c r="O1602" i="13"/>
  <c r="AF87" i="1"/>
  <c r="O1606" i="13" s="1"/>
  <c r="M88" i="1"/>
  <c r="O226" i="13"/>
  <c r="AA88" i="1"/>
  <c r="O1617" i="13" s="1"/>
  <c r="AF88" i="1"/>
  <c r="O1621" i="13" s="1"/>
  <c r="M89" i="1"/>
  <c r="O229" i="13"/>
  <c r="AA89" i="1"/>
  <c r="O1632" i="13" s="1"/>
  <c r="AF89" i="1"/>
  <c r="O1636" i="13" s="1"/>
  <c r="M90" i="1"/>
  <c r="O232" i="13" s="1"/>
  <c r="AA90" i="1"/>
  <c r="O1647" i="13" s="1"/>
  <c r="AF90" i="1"/>
  <c r="O1651" i="13" s="1"/>
  <c r="M91" i="1"/>
  <c r="O235" i="13" s="1"/>
  <c r="AA91" i="1"/>
  <c r="O1662" i="13" s="1"/>
  <c r="AF91" i="1"/>
  <c r="O1666" i="13" s="1"/>
  <c r="M92" i="1"/>
  <c r="O238" i="13"/>
  <c r="AA92" i="1"/>
  <c r="O1677" i="13" s="1"/>
  <c r="AF92" i="1"/>
  <c r="O1681" i="13" s="1"/>
  <c r="M93" i="1"/>
  <c r="O241" i="13"/>
  <c r="AA93" i="1"/>
  <c r="O1692" i="13" s="1"/>
  <c r="AF93" i="1"/>
  <c r="O1696" i="13" s="1"/>
  <c r="M94" i="1"/>
  <c r="O244" i="13" s="1"/>
  <c r="AA94" i="1"/>
  <c r="O1707" i="13"/>
  <c r="AF94" i="1"/>
  <c r="O1711" i="13"/>
  <c r="M95" i="1"/>
  <c r="O247" i="13" s="1"/>
  <c r="AA95" i="1"/>
  <c r="O1722" i="13"/>
  <c r="AF95" i="1"/>
  <c r="O1726" i="13" s="1"/>
  <c r="M96" i="1"/>
  <c r="O250" i="13" s="1"/>
  <c r="AA96" i="1"/>
  <c r="O1737" i="13" s="1"/>
  <c r="AF96" i="1"/>
  <c r="O1741" i="13"/>
  <c r="M97" i="1"/>
  <c r="O253" i="13" s="1"/>
  <c r="AA97" i="1"/>
  <c r="O1752" i="13" s="1"/>
  <c r="AF97" i="1"/>
  <c r="O1756" i="13" s="1"/>
  <c r="M98" i="1"/>
  <c r="O256" i="13"/>
  <c r="AA98" i="1"/>
  <c r="O1767" i="13" s="1"/>
  <c r="AF98" i="1"/>
  <c r="O1771" i="13"/>
  <c r="M99" i="1"/>
  <c r="O259" i="13" s="1"/>
  <c r="AA99" i="1"/>
  <c r="O1782" i="13"/>
  <c r="AF99" i="1"/>
  <c r="O1786" i="13"/>
  <c r="M100" i="1"/>
  <c r="O262" i="13" s="1"/>
  <c r="AA100" i="1"/>
  <c r="O1797" i="13" s="1"/>
  <c r="AF100" i="1"/>
  <c r="O1801" i="13" s="1"/>
  <c r="M101" i="1"/>
  <c r="O265" i="13" s="1"/>
  <c r="AA101" i="1"/>
  <c r="O1812" i="13" s="1"/>
  <c r="AF101" i="1"/>
  <c r="O1816" i="13" s="1"/>
  <c r="M102" i="1"/>
  <c r="O268" i="13"/>
  <c r="AA102" i="1"/>
  <c r="O1827" i="13" s="1"/>
  <c r="AF102" i="1"/>
  <c r="O1831" i="13" s="1"/>
  <c r="M103" i="1"/>
  <c r="O271" i="13" s="1"/>
  <c r="AA103" i="1"/>
  <c r="O1842" i="13" s="1"/>
  <c r="AF103" i="1"/>
  <c r="O1846" i="13"/>
  <c r="M104" i="1"/>
  <c r="O274" i="13" s="1"/>
  <c r="AA104" i="1"/>
  <c r="O1857" i="13" s="1"/>
  <c r="AF104" i="1"/>
  <c r="O1861" i="13" s="1"/>
  <c r="M105" i="1"/>
  <c r="O277" i="13" s="1"/>
  <c r="AA105" i="1"/>
  <c r="O1872" i="13" s="1"/>
  <c r="AF105" i="1"/>
  <c r="O1876" i="13" s="1"/>
  <c r="M106" i="1"/>
  <c r="O280" i="13" s="1"/>
  <c r="AA106" i="1"/>
  <c r="O1887" i="13" s="1"/>
  <c r="AF106" i="1"/>
  <c r="O1891" i="13"/>
  <c r="M107" i="1"/>
  <c r="O283" i="13" s="1"/>
  <c r="AA107" i="1"/>
  <c r="O1902" i="13"/>
  <c r="AF107" i="1"/>
  <c r="O1906" i="13"/>
  <c r="M108" i="1"/>
  <c r="O286" i="13" s="1"/>
  <c r="AA108" i="1"/>
  <c r="O1917" i="13" s="1"/>
  <c r="AF108" i="1"/>
  <c r="O1921" i="13" s="1"/>
  <c r="M109" i="1"/>
  <c r="O289" i="13"/>
  <c r="AA109" i="1"/>
  <c r="O1932" i="13"/>
  <c r="AF109" i="1"/>
  <c r="O1936" i="13" s="1"/>
  <c r="M110" i="1"/>
  <c r="O292" i="13"/>
  <c r="AA110" i="1"/>
  <c r="O1947" i="13" s="1"/>
  <c r="AF110" i="1"/>
  <c r="O1951" i="13" s="1"/>
  <c r="M111" i="1"/>
  <c r="O295" i="13" s="1"/>
  <c r="AA111" i="1"/>
  <c r="O1962" i="13" s="1"/>
  <c r="AF111" i="1"/>
  <c r="O1966" i="13" s="1"/>
  <c r="M112" i="1"/>
  <c r="O298" i="13" s="1"/>
  <c r="AA112" i="1"/>
  <c r="O1977" i="13" s="1"/>
  <c r="AF112" i="1"/>
  <c r="O1981" i="13" s="1"/>
  <c r="M113" i="1"/>
  <c r="O301" i="13" s="1"/>
  <c r="AA113" i="1"/>
  <c r="O1992" i="13" s="1"/>
  <c r="AF113" i="1"/>
  <c r="O1996" i="13" s="1"/>
  <c r="M114" i="1"/>
  <c r="O304" i="13"/>
  <c r="AA114" i="1"/>
  <c r="O2007" i="13" s="1"/>
  <c r="AF114" i="1"/>
  <c r="O2011" i="13" s="1"/>
  <c r="M115" i="1"/>
  <c r="O307" i="13" s="1"/>
  <c r="AA115" i="1"/>
  <c r="O2022" i="13" s="1"/>
  <c r="AF115" i="1"/>
  <c r="O2026" i="13" s="1"/>
  <c r="M116" i="1"/>
  <c r="O310" i="13"/>
  <c r="AA116" i="1"/>
  <c r="O2037" i="13" s="1"/>
  <c r="AF116" i="1"/>
  <c r="O2041" i="13"/>
  <c r="M117" i="1"/>
  <c r="O313" i="13"/>
  <c r="AA117" i="1"/>
  <c r="O2052" i="13"/>
  <c r="AF117" i="1"/>
  <c r="O2056" i="13" s="1"/>
  <c r="M118" i="1"/>
  <c r="O316" i="13" s="1"/>
  <c r="AA118" i="1"/>
  <c r="O2067" i="13" s="1"/>
  <c r="AF118" i="1"/>
  <c r="O2071" i="13" s="1"/>
  <c r="M119" i="1"/>
  <c r="O319" i="13" s="1"/>
  <c r="AA119" i="1"/>
  <c r="O2082" i="13"/>
  <c r="AF119" i="1"/>
  <c r="O2086" i="13"/>
  <c r="M120" i="1"/>
  <c r="O322" i="13" s="1"/>
  <c r="AA120" i="1"/>
  <c r="O2097" i="13" s="1"/>
  <c r="AF120" i="1"/>
  <c r="O2101" i="13" s="1"/>
  <c r="M121" i="1"/>
  <c r="O325" i="13" s="1"/>
  <c r="AA121" i="1"/>
  <c r="O2112" i="13" s="1"/>
  <c r="AF121" i="1"/>
  <c r="O2116" i="13" s="1"/>
  <c r="M122" i="1"/>
  <c r="O328" i="13"/>
  <c r="AA122" i="1"/>
  <c r="O2127" i="13"/>
  <c r="AF122" i="1"/>
  <c r="O2131" i="13" s="1"/>
  <c r="M123" i="1"/>
  <c r="O331" i="13" s="1"/>
  <c r="AA123" i="1"/>
  <c r="O2142" i="13" s="1"/>
  <c r="AF123" i="1"/>
  <c r="O2146" i="13"/>
  <c r="M124" i="1"/>
  <c r="O334" i="13" s="1"/>
  <c r="AA124" i="1"/>
  <c r="O2157" i="13" s="1"/>
  <c r="AF124" i="1"/>
  <c r="O2161" i="13" s="1"/>
  <c r="M125" i="1"/>
  <c r="O337" i="13" s="1"/>
  <c r="AA125" i="1"/>
  <c r="O2172" i="13" s="1"/>
  <c r="AF125" i="1"/>
  <c r="O2176" i="13" s="1"/>
  <c r="M126" i="1"/>
  <c r="O340" i="13"/>
  <c r="AA126" i="1"/>
  <c r="O2187" i="13" s="1"/>
  <c r="AF126" i="1"/>
  <c r="O2191" i="13" s="1"/>
  <c r="M127" i="1"/>
  <c r="O343" i="13"/>
  <c r="AA127" i="1"/>
  <c r="O2202" i="13"/>
  <c r="AF127" i="1"/>
  <c r="O2206" i="13" s="1"/>
  <c r="M128" i="1"/>
  <c r="O346" i="13" s="1"/>
  <c r="AA128" i="1"/>
  <c r="O2217" i="13" s="1"/>
  <c r="AF128" i="1"/>
  <c r="O2221" i="13" s="1"/>
  <c r="M129" i="1"/>
  <c r="O349" i="13" s="1"/>
  <c r="AA129" i="1"/>
  <c r="O2232" i="13" s="1"/>
  <c r="AF129" i="1"/>
  <c r="O2236" i="13" s="1"/>
  <c r="M130" i="1"/>
  <c r="O352" i="13"/>
  <c r="AA130" i="1"/>
  <c r="O2247" i="13"/>
  <c r="AF130" i="1"/>
  <c r="O2251" i="13"/>
  <c r="M131" i="1"/>
  <c r="O355" i="13"/>
  <c r="AA131" i="1"/>
  <c r="O2262" i="13"/>
  <c r="AF131" i="1"/>
  <c r="O2266" i="13"/>
  <c r="M132" i="1"/>
  <c r="O358" i="13" s="1"/>
  <c r="AA132" i="1"/>
  <c r="O2277" i="13" s="1"/>
  <c r="AF132" i="1"/>
  <c r="O2281" i="13" s="1"/>
  <c r="M133" i="1"/>
  <c r="O361" i="13" s="1"/>
  <c r="AA133" i="1"/>
  <c r="O2292" i="13"/>
  <c r="AF133" i="1"/>
  <c r="O2296" i="13"/>
  <c r="M134" i="1"/>
  <c r="O364" i="13"/>
  <c r="AA134" i="1"/>
  <c r="O2307" i="13"/>
  <c r="AF134" i="1"/>
  <c r="O2311" i="13" s="1"/>
  <c r="M135" i="1"/>
  <c r="O367" i="13"/>
  <c r="AA135" i="1"/>
  <c r="O2322" i="13"/>
  <c r="AF135" i="1"/>
  <c r="O2326" i="13"/>
  <c r="M136" i="1"/>
  <c r="O370" i="13" s="1"/>
  <c r="AA136" i="1"/>
  <c r="O2337" i="13"/>
  <c r="AF136" i="1"/>
  <c r="O2341" i="13"/>
  <c r="M137" i="1"/>
  <c r="O373" i="13" s="1"/>
  <c r="AA137" i="1"/>
  <c r="O2352" i="13"/>
  <c r="AF137" i="1"/>
  <c r="O2356" i="13" s="1"/>
  <c r="M138" i="1"/>
  <c r="O376" i="13"/>
  <c r="AA138" i="1"/>
  <c r="O2367" i="13"/>
  <c r="AF138" i="1"/>
  <c r="O2371" i="13"/>
  <c r="M139" i="1"/>
  <c r="O379" i="13"/>
  <c r="AA139" i="1"/>
  <c r="O2382" i="13" s="1"/>
  <c r="AF139" i="1"/>
  <c r="O2386" i="13"/>
  <c r="M140" i="1"/>
  <c r="O382" i="13" s="1"/>
  <c r="AA140" i="1"/>
  <c r="O2397" i="13" s="1"/>
  <c r="AF140" i="1"/>
  <c r="O2401" i="13" s="1"/>
  <c r="M141" i="1"/>
  <c r="O385" i="13" s="1"/>
  <c r="AA141" i="1"/>
  <c r="O2412" i="13"/>
  <c r="AF141" i="1"/>
  <c r="O2416" i="13" s="1"/>
  <c r="M142" i="1"/>
  <c r="O388" i="13"/>
  <c r="AA142" i="1"/>
  <c r="O2427" i="13" s="1"/>
  <c r="AF142" i="1"/>
  <c r="O2431" i="13" s="1"/>
  <c r="M143" i="1"/>
  <c r="O391" i="13"/>
  <c r="AA143" i="1"/>
  <c r="O2442" i="13"/>
  <c r="AF143" i="1"/>
  <c r="O2446" i="13" s="1"/>
  <c r="M144" i="1"/>
  <c r="O394" i="13" s="1"/>
  <c r="AA144" i="1"/>
  <c r="O2457" i="13" s="1"/>
  <c r="AF144" i="1"/>
  <c r="O2461" i="13"/>
  <c r="M145" i="1"/>
  <c r="O397" i="13" s="1"/>
  <c r="AA145" i="1"/>
  <c r="O2472" i="13" s="1"/>
  <c r="AF145" i="1"/>
  <c r="O2476" i="13"/>
  <c r="M146" i="1"/>
  <c r="O400" i="13"/>
  <c r="AA146" i="1"/>
  <c r="O2487" i="13"/>
  <c r="AF146" i="1"/>
  <c r="O2491" i="13" s="1"/>
  <c r="M147" i="1"/>
  <c r="O403" i="13"/>
  <c r="AA147" i="1"/>
  <c r="O2502" i="13"/>
  <c r="AF147" i="1"/>
  <c r="O2506" i="13"/>
  <c r="M148" i="1"/>
  <c r="O406" i="13" s="1"/>
  <c r="AA148" i="1"/>
  <c r="O2517" i="13" s="1"/>
  <c r="AF148" i="1"/>
  <c r="O2521" i="13"/>
  <c r="M149" i="1"/>
  <c r="O409" i="13" s="1"/>
  <c r="AA149" i="1"/>
  <c r="O2532" i="13"/>
  <c r="AF149" i="1"/>
  <c r="O2536" i="13" s="1"/>
  <c r="M150" i="1"/>
  <c r="O412" i="13"/>
  <c r="AA150" i="1"/>
  <c r="O2547" i="13"/>
  <c r="AF150" i="1"/>
  <c r="O2551" i="13"/>
  <c r="M151" i="1"/>
  <c r="O415" i="13"/>
  <c r="AA151" i="1"/>
  <c r="O2562" i="13"/>
  <c r="AF151" i="1"/>
  <c r="O2566" i="13" s="1"/>
  <c r="M152" i="1"/>
  <c r="O418" i="13" s="1"/>
  <c r="AA152" i="1"/>
  <c r="O2577" i="13"/>
  <c r="AF152" i="1"/>
  <c r="O2581" i="13" s="1"/>
  <c r="M153" i="1"/>
  <c r="O421" i="13" s="1"/>
  <c r="AA153" i="1"/>
  <c r="O2592" i="13"/>
  <c r="AF153" i="1"/>
  <c r="O2596" i="13"/>
  <c r="M154" i="1"/>
  <c r="O424" i="13"/>
  <c r="AA154" i="1"/>
  <c r="O2607" i="13"/>
  <c r="AF154" i="1"/>
  <c r="O2611" i="13" s="1"/>
  <c r="M155" i="1"/>
  <c r="O427" i="13"/>
  <c r="AA155" i="1"/>
  <c r="O2622" i="13" s="1"/>
  <c r="AF155" i="1"/>
  <c r="O2626" i="13" s="1"/>
  <c r="M156" i="1"/>
  <c r="O430" i="13" s="1"/>
  <c r="AA156" i="1"/>
  <c r="O2637" i="13" s="1"/>
  <c r="AF156" i="1"/>
  <c r="O2641" i="13" s="1"/>
  <c r="M157" i="1"/>
  <c r="O433" i="13" s="1"/>
  <c r="AA157" i="1"/>
  <c r="O2652" i="13"/>
  <c r="AF157" i="1"/>
  <c r="O2656" i="13"/>
  <c r="M158" i="1"/>
  <c r="O436" i="13"/>
  <c r="AA158" i="1"/>
  <c r="O2667" i="13" s="1"/>
  <c r="AF158" i="1"/>
  <c r="O2671" i="13"/>
  <c r="M159" i="1"/>
  <c r="O439" i="13"/>
  <c r="AA159" i="1"/>
  <c r="O2682" i="13"/>
  <c r="AF159" i="1"/>
  <c r="O2686" i="13" s="1"/>
  <c r="M160" i="1"/>
  <c r="O442" i="13" s="1"/>
  <c r="AA160" i="1"/>
  <c r="O2697" i="13" s="1"/>
  <c r="AF160" i="1"/>
  <c r="O2701" i="13" s="1"/>
  <c r="M161" i="1"/>
  <c r="O445" i="13" s="1"/>
  <c r="AA161" i="1"/>
  <c r="O2712" i="13" s="1"/>
  <c r="AF161" i="1"/>
  <c r="O2716" i="13" s="1"/>
  <c r="M162" i="1"/>
  <c r="O448" i="13"/>
  <c r="AA162" i="1"/>
  <c r="O2727" i="13"/>
  <c r="AF162" i="1"/>
  <c r="O2731" i="13"/>
  <c r="M163" i="1"/>
  <c r="O451" i="13"/>
  <c r="AA163" i="1"/>
  <c r="O2742" i="13"/>
  <c r="AF163" i="1"/>
  <c r="O2746" i="13" s="1"/>
  <c r="M164" i="1"/>
  <c r="O454" i="13" s="1"/>
  <c r="AA164" i="1"/>
  <c r="O2757" i="13" s="1"/>
  <c r="AF164" i="1"/>
  <c r="O2761" i="13" s="1"/>
  <c r="M165" i="1"/>
  <c r="O457" i="13" s="1"/>
  <c r="AA165" i="1"/>
  <c r="O2772" i="13"/>
  <c r="AF165" i="1"/>
  <c r="O2776" i="13"/>
  <c r="M166" i="1"/>
  <c r="O460" i="13"/>
  <c r="AA166" i="1"/>
  <c r="O2787" i="13"/>
  <c r="AF166" i="1"/>
  <c r="O2791" i="13" s="1"/>
  <c r="M167" i="1"/>
  <c r="O463" i="13"/>
  <c r="AA167" i="1"/>
  <c r="O2802" i="13"/>
  <c r="AF167" i="1"/>
  <c r="O2806" i="13"/>
  <c r="M168" i="1"/>
  <c r="O466" i="13" s="1"/>
  <c r="AA168" i="1"/>
  <c r="O2817" i="13"/>
  <c r="AF168" i="1"/>
  <c r="O2821" i="13" s="1"/>
  <c r="M169" i="1"/>
  <c r="O469" i="13" s="1"/>
  <c r="AA169" i="1"/>
  <c r="O2832" i="13"/>
  <c r="AF169" i="1"/>
  <c r="O2836" i="13" s="1"/>
  <c r="M170" i="1"/>
  <c r="O472" i="13"/>
  <c r="AA170" i="1"/>
  <c r="O2847" i="13"/>
  <c r="AF170" i="1"/>
  <c r="O2851" i="13"/>
  <c r="M171" i="1"/>
  <c r="O475" i="13"/>
  <c r="AA171" i="1"/>
  <c r="O2862" i="13" s="1"/>
  <c r="AF171" i="1"/>
  <c r="O2866" i="13" s="1"/>
  <c r="M172" i="1"/>
  <c r="O478" i="13" s="1"/>
  <c r="AA172" i="1"/>
  <c r="O2877" i="13" s="1"/>
  <c r="AF172" i="1"/>
  <c r="O2881" i="13"/>
  <c r="M173" i="1"/>
  <c r="O481" i="13" s="1"/>
  <c r="AA173" i="1"/>
  <c r="O2892" i="13"/>
  <c r="AF173" i="1"/>
  <c r="O2896" i="13"/>
  <c r="M174" i="1"/>
  <c r="O484" i="13"/>
  <c r="AA174" i="1"/>
  <c r="O2907" i="13" s="1"/>
  <c r="AF174" i="1"/>
  <c r="O2911" i="13" s="1"/>
  <c r="M175" i="1"/>
  <c r="O487" i="13"/>
  <c r="AA175" i="1"/>
  <c r="O2922" i="13"/>
  <c r="AF175" i="1"/>
  <c r="O2926" i="13"/>
  <c r="M176" i="1"/>
  <c r="O490" i="13" s="1"/>
  <c r="AA176" i="1"/>
  <c r="O2937" i="13" s="1"/>
  <c r="AF176" i="1"/>
  <c r="O2941" i="13"/>
  <c r="M177" i="1"/>
  <c r="O493" i="13" s="1"/>
  <c r="AA177" i="1"/>
  <c r="O2952" i="13" s="1"/>
  <c r="AF177" i="1"/>
  <c r="O2956" i="13"/>
  <c r="M178" i="1"/>
  <c r="O496" i="13"/>
  <c r="AA178" i="1"/>
  <c r="O2967" i="13"/>
  <c r="AF178" i="1"/>
  <c r="O2971" i="13" s="1"/>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2956" i="13"/>
  <c r="B2512" i="13"/>
  <c r="B390" i="13"/>
  <c r="B6156" i="13"/>
  <c r="B4368" i="13"/>
  <c r="B5494" i="13"/>
  <c r="B4558" i="13"/>
  <c r="B1871" i="13"/>
  <c r="B2815" i="13"/>
  <c r="B131" i="13"/>
  <c r="B5173" i="13"/>
  <c r="B3241" i="13"/>
  <c r="B5769" i="13"/>
  <c r="B4809" i="13"/>
  <c r="B1321" i="13"/>
  <c r="B1648" i="13"/>
  <c r="B5991" i="13"/>
  <c r="B997" i="13"/>
  <c r="B84" i="13"/>
  <c r="B2016" i="13"/>
  <c r="B3437" i="13"/>
  <c r="B2857" i="13"/>
  <c r="B1544" i="13"/>
  <c r="B2313" i="13"/>
  <c r="B5656" i="13"/>
  <c r="B4632" i="13"/>
  <c r="B5621" i="13"/>
  <c r="B49" i="13"/>
  <c r="K24" i="4"/>
  <c r="B2875" i="13"/>
  <c r="B733" i="13"/>
  <c r="B3488" i="13"/>
  <c r="B749" i="13"/>
  <c r="B1551" i="13"/>
  <c r="B4490" i="13"/>
  <c r="B1028" i="13"/>
  <c r="B3141" i="13"/>
  <c r="B280" i="13"/>
  <c r="B593" i="13"/>
  <c r="B1167" i="13"/>
  <c r="B641" i="13"/>
  <c r="B3616" i="13"/>
  <c r="B4537" i="13"/>
  <c r="B3747" i="13"/>
  <c r="B1330" i="13"/>
  <c r="B446" i="13"/>
  <c r="B2867" i="13"/>
  <c r="B4287" i="13"/>
  <c r="B445" i="13"/>
  <c r="B5465" i="13"/>
  <c r="B5574" i="13"/>
  <c r="B3820" i="13"/>
  <c r="B2629" i="13"/>
  <c r="B5923" i="13"/>
  <c r="B3402" i="13"/>
  <c r="B1532" i="13"/>
  <c r="B3521" i="13"/>
  <c r="B2067" i="13"/>
  <c r="B5862" i="13"/>
  <c r="B21" i="13"/>
  <c r="B2702" i="13"/>
  <c r="B741" i="13"/>
  <c r="B5806" i="13"/>
  <c r="B1317" i="13"/>
  <c r="B3929" i="13"/>
  <c r="B2749" i="13"/>
  <c r="B3552" i="13"/>
  <c r="B3244" i="13"/>
  <c r="B2873" i="13"/>
  <c r="B1597" i="13"/>
  <c r="B1884" i="13"/>
  <c r="B2909" i="13"/>
  <c r="B3081" i="13"/>
  <c r="B1815" i="13"/>
  <c r="B5125" i="13"/>
  <c r="B2106" i="13"/>
  <c r="B5945" i="13"/>
  <c r="B3298" i="13"/>
  <c r="B2126" i="13"/>
  <c r="B1414" i="13"/>
  <c r="B4756" i="13"/>
  <c r="B448" i="13"/>
  <c r="B2959" i="13"/>
  <c r="B4794" i="13"/>
  <c r="B6061" i="13"/>
  <c r="B2203" i="13"/>
  <c r="B1314" i="13"/>
  <c r="B2354" i="13"/>
  <c r="B1145" i="13"/>
  <c r="B2851" i="13"/>
  <c r="B5559" i="13"/>
  <c r="B3105" i="13"/>
  <c r="B1798" i="13"/>
  <c r="B1176" i="13"/>
  <c r="B5831" i="13"/>
  <c r="B178" i="13"/>
  <c r="B1900"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L24" i="4" s="1"/>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I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H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F14" i="17"/>
  <c r="K15" i="17"/>
  <c r="H15" i="17"/>
  <c r="J15" i="17"/>
  <c r="F16" i="17"/>
  <c r="K16" i="17"/>
  <c r="L16" i="17"/>
  <c r="G16" i="17"/>
  <c r="I16" i="17"/>
  <c r="M16" i="17"/>
  <c r="J16" i="17"/>
  <c r="V16" i="17" l="1"/>
  <c r="B3983" i="13"/>
  <c r="B5680" i="13"/>
  <c r="B2278" i="13"/>
  <c r="B338" i="13"/>
  <c r="B4551" i="13"/>
  <c r="B4937" i="13"/>
  <c r="B1762" i="13"/>
  <c r="B5875" i="13"/>
  <c r="B3848" i="13"/>
  <c r="B6131" i="13"/>
  <c r="B3876" i="13"/>
  <c r="B2198" i="13"/>
  <c r="B3120" i="13"/>
  <c r="B5762" i="13"/>
  <c r="B595" i="13"/>
  <c r="B4497" i="13"/>
  <c r="B612" i="13"/>
  <c r="B5296" i="13"/>
  <c r="B1389" i="13"/>
  <c r="B4257" i="13"/>
  <c r="B4201" i="13"/>
  <c r="B2179" i="13"/>
  <c r="B5057" i="13"/>
  <c r="B4477" i="13"/>
  <c r="B266" i="13"/>
  <c r="B1845" i="13"/>
  <c r="B275" i="13"/>
  <c r="B5483" i="13"/>
  <c r="B5715" i="13"/>
  <c r="B3456" i="13"/>
  <c r="B1841" i="13"/>
  <c r="B4058" i="13"/>
  <c r="B4059" i="13"/>
  <c r="B3982" i="13"/>
  <c r="B137" i="13"/>
  <c r="B1061" i="13"/>
  <c r="B4427" i="13"/>
  <c r="B3500" i="13"/>
  <c r="B2265" i="13"/>
  <c r="B4620" i="13"/>
  <c r="B2828" i="13"/>
  <c r="B1652" i="13"/>
  <c r="B2837" i="13"/>
  <c r="B4136" i="13"/>
  <c r="B5669" i="13"/>
  <c r="B1326" i="13"/>
  <c r="B1284" i="13"/>
  <c r="B4586" i="13"/>
  <c r="B4071" i="13"/>
  <c r="B3310" i="13"/>
  <c r="B5223" i="13"/>
  <c r="B5919" i="13"/>
  <c r="B1735" i="13"/>
  <c r="B1299" i="13"/>
  <c r="B1147" i="13"/>
  <c r="B1306" i="13"/>
  <c r="B724" i="13"/>
  <c r="B2356" i="13"/>
  <c r="B1499" i="13"/>
  <c r="B3239" i="13"/>
  <c r="B5750" i="13"/>
  <c r="B4845" i="13"/>
  <c r="B4757" i="13"/>
  <c r="B2624" i="13"/>
  <c r="B5285" i="13"/>
  <c r="B3397" i="13"/>
  <c r="B3555" i="13"/>
  <c r="B5116" i="13"/>
  <c r="B3863" i="13"/>
  <c r="B1464" i="13"/>
  <c r="B1767" i="13"/>
  <c r="B495" i="13"/>
  <c r="B4682" i="13"/>
  <c r="B3406" i="13"/>
  <c r="B1353" i="13"/>
  <c r="B981" i="13"/>
  <c r="B3143" i="13"/>
  <c r="B488" i="13"/>
  <c r="B29" i="13"/>
  <c r="B3325" i="13"/>
  <c r="B3348" i="13"/>
  <c r="B56" i="13"/>
  <c r="B2071" i="13"/>
  <c r="B3235" i="13"/>
  <c r="B552" i="13"/>
  <c r="B627" i="13"/>
  <c r="B5538" i="13"/>
  <c r="B2538" i="13"/>
  <c r="B525" i="13"/>
  <c r="B3204" i="13"/>
  <c r="B347" i="13"/>
  <c r="B5139" i="13"/>
  <c r="B1820" i="13"/>
  <c r="B2655" i="13"/>
  <c r="B2869" i="13"/>
  <c r="B3450" i="13"/>
  <c r="B3179" i="13"/>
  <c r="B4819" i="13"/>
  <c r="B1983" i="13"/>
  <c r="B1917" i="13"/>
  <c r="B3558" i="13"/>
  <c r="B1114" i="13"/>
  <c r="B5429" i="13"/>
  <c r="B4502" i="13"/>
  <c r="B1374" i="13"/>
  <c r="B5469" i="13"/>
  <c r="B519" i="13"/>
  <c r="B1196" i="13"/>
  <c r="B3865" i="13"/>
  <c r="B991" i="13"/>
  <c r="B1982" i="13"/>
  <c r="B3627" i="13"/>
  <c r="B2515" i="13"/>
  <c r="B3842" i="13"/>
  <c r="B842" i="13"/>
  <c r="B1113" i="13"/>
  <c r="B4411" i="13"/>
  <c r="B2005" i="13"/>
  <c r="B3619" i="13"/>
  <c r="B263" i="13"/>
  <c r="B3383" i="13"/>
  <c r="B4695" i="13"/>
  <c r="B2733" i="13"/>
  <c r="B5393" i="13"/>
  <c r="B1159" i="13"/>
  <c r="B2651" i="13"/>
  <c r="B5676" i="13"/>
  <c r="B1019" i="13"/>
  <c r="B1645" i="13"/>
  <c r="B5323" i="13"/>
  <c r="B5398" i="13"/>
  <c r="B2858" i="13"/>
  <c r="B3839" i="13"/>
  <c r="B4891" i="13"/>
  <c r="B3746" i="13"/>
  <c r="B3262" i="13"/>
  <c r="B1234" i="13"/>
  <c r="B1020" i="13"/>
  <c r="B1727" i="13"/>
  <c r="B5677" i="13"/>
  <c r="B580" i="13"/>
  <c r="B3769" i="13"/>
  <c r="B5056" i="13"/>
  <c r="B5775" i="13"/>
  <c r="B2051" i="13"/>
  <c r="B4161" i="13"/>
  <c r="B435" i="13"/>
  <c r="B1873" i="13"/>
  <c r="B5374" i="13"/>
  <c r="B950" i="13"/>
  <c r="B4168" i="13"/>
  <c r="B4102" i="13"/>
  <c r="B93" i="13"/>
  <c r="B279" i="13"/>
  <c r="B2097" i="13"/>
  <c r="B2575" i="13"/>
  <c r="B5540" i="13"/>
  <c r="B3583"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2340" i="13"/>
  <c r="B2427" i="13"/>
  <c r="B4576" i="13"/>
  <c r="B5108" i="13"/>
  <c r="B561" i="13"/>
  <c r="B2509" i="13"/>
  <c r="B2960" i="13"/>
  <c r="B5678" i="13"/>
  <c r="B4172" i="13"/>
  <c r="B40" i="13"/>
  <c r="B126" i="13"/>
  <c r="B3151" i="13"/>
  <c r="B583" i="13"/>
  <c r="B6051" i="13"/>
  <c r="B2406" i="13"/>
  <c r="B2433" i="13"/>
  <c r="B3059" i="13"/>
  <c r="B5948" i="13"/>
  <c r="B1280" i="13"/>
  <c r="B3455" i="13"/>
  <c r="B456" i="13"/>
  <c r="B3378" i="13"/>
  <c r="B5411" i="13"/>
  <c r="B887" i="13"/>
  <c r="B3026" i="13"/>
  <c r="B868" i="13"/>
  <c r="B2929" i="13"/>
  <c r="B4744" i="13"/>
  <c r="B572" i="13"/>
  <c r="B2259" i="13"/>
  <c r="B4553" i="13"/>
  <c r="B103" i="13"/>
  <c r="B1012" i="13"/>
  <c r="B1135" i="13"/>
  <c r="B5432" i="13"/>
  <c r="B3888" i="13"/>
  <c r="B6067" i="13"/>
  <c r="B3063" i="13"/>
  <c r="B3949" i="13"/>
  <c r="B2321" i="13"/>
  <c r="B774" i="13"/>
  <c r="B4217" i="13"/>
  <c r="B2770" i="13"/>
  <c r="B190" i="13"/>
  <c r="B2992" i="13"/>
  <c r="B203" i="13"/>
  <c r="B3945" i="13"/>
  <c r="B3464" i="13"/>
  <c r="B3950" i="13"/>
  <c r="B4525" i="13"/>
  <c r="B2366" i="13"/>
  <c r="B1496" i="13"/>
  <c r="B5176" i="13"/>
  <c r="B1369" i="13"/>
  <c r="B1590" i="13"/>
  <c r="B4506" i="13"/>
  <c r="B1552" i="13"/>
  <c r="B2859" i="13"/>
  <c r="B5249" i="13"/>
  <c r="B2990" i="13"/>
  <c r="B592" i="13"/>
  <c r="B4723" i="13"/>
  <c r="B5784" i="13"/>
  <c r="B736" i="13"/>
  <c r="B5744" i="13"/>
  <c r="B1962" i="13"/>
  <c r="B2618" i="13"/>
  <c r="B5657" i="13"/>
  <c r="B2072" i="13"/>
  <c r="B1376" i="13"/>
  <c r="B4572" i="13"/>
  <c r="B3101" i="13"/>
  <c r="B2792" i="13"/>
  <c r="B3748" i="13"/>
  <c r="B4518" i="13"/>
  <c r="B2599" i="13"/>
  <c r="B2442" i="13"/>
  <c r="B2399" i="13"/>
  <c r="B2363" i="13"/>
  <c r="B4095" i="13"/>
  <c r="B1659" i="13"/>
  <c r="B3596" i="13"/>
  <c r="B3743" i="13"/>
  <c r="B1975" i="13"/>
  <c r="B2394" i="13"/>
  <c r="B4892" i="13"/>
  <c r="B5174" i="13"/>
  <c r="B937" i="13"/>
  <c r="B1723" i="13"/>
  <c r="B710" i="13"/>
  <c r="B1486" i="13"/>
  <c r="B3654" i="13"/>
  <c r="B4330" i="13"/>
  <c r="B2608" i="13"/>
  <c r="B3356" i="13"/>
  <c r="B4312" i="13"/>
  <c r="B2037" i="13"/>
  <c r="B1493" i="13"/>
  <c r="B2450" i="13"/>
  <c r="B1497" i="13"/>
  <c r="B2448" i="13"/>
  <c r="B5779" i="13"/>
  <c r="B311" i="13"/>
  <c r="B2884" i="13"/>
  <c r="B2831" i="13"/>
  <c r="B2472" i="13"/>
  <c r="B2520" i="13"/>
  <c r="B3040" i="13"/>
  <c r="B399" i="13"/>
  <c r="B317" i="13"/>
  <c r="B1071" i="13"/>
  <c r="B3328" i="13"/>
  <c r="B3099" i="13"/>
  <c r="B1568" i="13"/>
  <c r="B3779" i="13"/>
  <c r="B2902" i="13"/>
  <c r="B366" i="13"/>
  <c r="B559" i="13"/>
  <c r="B933" i="13"/>
  <c r="B5630" i="13"/>
  <c r="B1877" i="13"/>
  <c r="B181" i="13"/>
  <c r="B151" i="13"/>
  <c r="B35" i="13"/>
  <c r="B844" i="13"/>
  <c r="B1646" i="13"/>
  <c r="B1725" i="13"/>
  <c r="B2716" i="13"/>
  <c r="B4592"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978" i="13"/>
  <c r="B3097" i="13"/>
  <c r="B912" i="13"/>
  <c r="B1586" i="13"/>
  <c r="B5536" i="13"/>
  <c r="B694" i="13"/>
  <c r="B5330" i="13"/>
  <c r="B665" i="13"/>
  <c r="B4661" i="13"/>
  <c r="B1621" i="13"/>
  <c r="B1059" i="13"/>
  <c r="B3967" i="13"/>
  <c r="B6157" i="13"/>
  <c r="B2892" i="13"/>
  <c r="B3869" i="13"/>
  <c r="B1125" i="13"/>
  <c r="B1213" i="13"/>
  <c r="B2449" i="13"/>
  <c r="B4795" i="13"/>
  <c r="B1160" i="13"/>
  <c r="B2816" i="13"/>
  <c r="B4007" i="13"/>
  <c r="B5197" i="13"/>
  <c r="B3994" i="13"/>
  <c r="B3826" i="13"/>
  <c r="B58" i="13"/>
  <c r="B1697" i="13"/>
  <c r="B2288" i="13"/>
  <c r="B6109" i="13"/>
  <c r="B2550" i="13"/>
  <c r="B3819" i="13"/>
  <c r="B2532" i="13"/>
  <c r="B4780" i="13"/>
  <c r="B5433" i="13"/>
  <c r="B2116" i="13"/>
  <c r="B1335" i="13"/>
  <c r="B1067" i="13"/>
  <c r="B6082" i="13"/>
  <c r="B5461" i="13"/>
  <c r="B3763" i="13"/>
  <c r="B4748" i="13"/>
  <c r="B24" i="13"/>
  <c r="B4258" i="13"/>
  <c r="B5144" i="13"/>
  <c r="B6001" i="13"/>
  <c r="B3232" i="13"/>
  <c r="B2693" i="13"/>
  <c r="B1311" i="13"/>
  <c r="B2501" i="13"/>
  <c r="B2662" i="13"/>
  <c r="B2710" i="13"/>
  <c r="B2350" i="13"/>
  <c r="B70" i="13"/>
  <c r="B1110" i="13"/>
  <c r="B2772" i="13"/>
  <c r="B3056" i="13"/>
  <c r="B2997" i="13"/>
  <c r="B1606" i="13"/>
  <c r="B3757" i="13"/>
  <c r="B5850" i="13"/>
  <c r="B3445" i="13"/>
  <c r="B883" i="13"/>
  <c r="B2994" i="13"/>
  <c r="B666" i="13"/>
  <c r="B2458" i="13"/>
  <c r="B1452" i="13"/>
  <c r="B2193" i="13"/>
  <c r="B326" i="13"/>
  <c r="B1814" i="13"/>
  <c r="B4984" i="13"/>
  <c r="B5295" i="13"/>
  <c r="B757" i="13"/>
  <c r="B3510" i="13"/>
  <c r="B3128" i="13"/>
  <c r="B2665" i="13"/>
  <c r="B2489" i="13"/>
  <c r="B1131" i="13"/>
  <c r="B1237" i="13"/>
  <c r="B2487" i="13"/>
  <c r="B6152" i="13"/>
  <c r="B4111" i="13"/>
  <c r="B3681" i="13"/>
  <c r="B66" i="13"/>
  <c r="B989" i="13"/>
  <c r="B4212" i="13"/>
  <c r="B5202" i="13"/>
  <c r="B1781" i="13"/>
  <c r="B4886" i="13"/>
  <c r="B2013" i="13"/>
  <c r="B171" i="13"/>
  <c r="B2998" i="13"/>
  <c r="B400" i="13"/>
  <c r="B4903" i="13"/>
  <c r="B1202" i="13"/>
  <c r="B99" i="13"/>
  <c r="B2430" i="13"/>
  <c r="B4975" i="13"/>
  <c r="B4709" i="13"/>
  <c r="B5175" i="13"/>
  <c r="B4911" i="13"/>
  <c r="B669" i="13"/>
  <c r="B5030" i="13"/>
  <c r="B4751" i="13"/>
  <c r="B254" i="13"/>
  <c r="B6063" i="13"/>
  <c r="B5548" i="13"/>
  <c r="B766" i="13"/>
  <c r="B2611" i="13"/>
  <c r="B4881" i="13"/>
  <c r="B3919" i="13"/>
  <c r="B3088" i="13"/>
  <c r="B4605" i="13"/>
  <c r="B4296" i="13"/>
  <c r="B2571" i="13"/>
  <c r="B1426" i="13"/>
  <c r="B3027" i="13"/>
  <c r="B1068" i="13"/>
  <c r="B1473" i="13"/>
  <c r="B5969" i="13"/>
  <c r="B5917" i="13"/>
  <c r="B405" i="13"/>
  <c r="B5072" i="13"/>
  <c r="B1300" i="13"/>
  <c r="B5549" i="13"/>
  <c r="B41" i="13"/>
  <c r="B2567" i="13"/>
  <c r="B293" i="13"/>
  <c r="B6079" i="13"/>
  <c r="B5463" i="13"/>
  <c r="B3562" i="13"/>
  <c r="B653" i="13"/>
  <c r="B2709" i="13"/>
  <c r="B4010" i="13"/>
  <c r="B879" i="13"/>
  <c r="B2583" i="13"/>
  <c r="B4986" i="13"/>
  <c r="B1804" i="13"/>
  <c r="B1862" i="13"/>
  <c r="B1516" i="13"/>
  <c r="B5022" i="13"/>
  <c r="B2619" i="13"/>
  <c r="B3189" i="13"/>
  <c r="B1341" i="13"/>
  <c r="B1677" i="13"/>
  <c r="B1085" i="13"/>
  <c r="B1005" i="13"/>
  <c r="B2435" i="13"/>
  <c r="B5145" i="13"/>
  <c r="B478" i="13"/>
  <c r="B7" i="13"/>
  <c r="B278" i="13"/>
  <c r="B135" i="13"/>
  <c r="B4166" i="13"/>
  <c r="B2718" i="13"/>
  <c r="B5805" i="13"/>
  <c r="B307" i="13"/>
  <c r="B3890" i="13"/>
  <c r="B5881" i="13"/>
  <c r="B5192" i="13"/>
  <c r="B1170" i="13"/>
  <c r="B2913" i="13"/>
  <c r="B45" i="13"/>
  <c r="B3629" i="13"/>
  <c r="B5958" i="13"/>
  <c r="B3718" i="13"/>
  <c r="B6102" i="13"/>
  <c r="B838" i="13"/>
  <c r="B940" i="13"/>
  <c r="B3184" i="13"/>
  <c r="B5939" i="13"/>
  <c r="B3475" i="13"/>
  <c r="B1587" i="13"/>
  <c r="B634" i="13"/>
  <c r="B2110" i="13"/>
  <c r="B687" i="13"/>
  <c r="B2558" i="13"/>
  <c r="B3251" i="13"/>
  <c r="B2832" i="13"/>
  <c r="B2410" i="13"/>
  <c r="B1042" i="13"/>
  <c r="B3092" i="13"/>
  <c r="B3738" i="13"/>
  <c r="B2400" i="13"/>
  <c r="B2244" i="13"/>
  <c r="B4483" i="13"/>
  <c r="B5051" i="13"/>
  <c r="B5396" i="13"/>
  <c r="B6146" i="13"/>
  <c r="B3875" i="13"/>
  <c r="B383" i="13"/>
  <c r="B5637" i="13"/>
  <c r="B4956" i="13"/>
  <c r="B455" i="13"/>
  <c r="B1388" i="13"/>
  <c r="B2055" i="13"/>
  <c r="B2810" i="13"/>
  <c r="B727" i="13"/>
  <c r="B999" i="13"/>
  <c r="B1257" i="13"/>
  <c r="B987" i="13"/>
  <c r="B5598" i="13"/>
  <c r="B5105" i="13"/>
  <c r="B3744" i="13"/>
  <c r="B3263" i="13"/>
  <c r="B2595" i="13"/>
  <c r="B4356" i="13"/>
  <c r="B2336" i="13"/>
  <c r="B904" i="13"/>
  <c r="B4251" i="13"/>
  <c r="J26" i="4"/>
  <c r="L26" i="4" s="1"/>
  <c r="B4402" i="13"/>
  <c r="B1226" i="13"/>
  <c r="B4913" i="13"/>
  <c r="B4234" i="13"/>
  <c r="G15" i="17"/>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1142" i="13"/>
  <c r="B6101" i="13"/>
  <c r="B1624" i="13"/>
  <c r="B2962" i="13"/>
  <c r="B1475" i="13"/>
  <c r="B1572" i="13"/>
  <c r="B3580" i="13"/>
  <c r="B1472" i="13"/>
  <c r="B5827" i="13"/>
  <c r="B3880" i="13"/>
  <c r="B1448" i="13"/>
  <c r="B1420" i="13"/>
  <c r="B5067" i="13"/>
  <c r="B6076" i="13"/>
  <c r="B3851" i="13"/>
  <c r="B240" i="13"/>
  <c r="B2276" i="13"/>
  <c r="B3465" i="13"/>
  <c r="B5751" i="13"/>
  <c r="B902" i="13"/>
  <c r="B1134" i="13"/>
  <c r="B1461" i="13"/>
  <c r="B2568" i="13"/>
  <c r="B874" i="13"/>
  <c r="B542" i="13"/>
  <c r="B2840" i="13"/>
  <c r="B1755" i="13"/>
  <c r="B2324" i="13"/>
  <c r="B2218" i="13"/>
  <c r="B5544" i="13"/>
  <c r="B2383" i="13"/>
  <c r="B1416" i="13"/>
  <c r="B728" i="13"/>
  <c r="B5275" i="13"/>
  <c r="B2108" i="13"/>
  <c r="B5362" i="13"/>
  <c r="B4406"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4270" i="13"/>
  <c r="B5291" i="13"/>
  <c r="B1455" i="13"/>
  <c r="B3428" i="13"/>
  <c r="B4203" i="13"/>
  <c r="B3620" i="13"/>
  <c r="B1934" i="13"/>
  <c r="B3245" i="13"/>
  <c r="B3355" i="13"/>
  <c r="B1669" i="13"/>
  <c r="B1760" i="13"/>
  <c r="B5818" i="13"/>
  <c r="B4121" i="13"/>
  <c r="B1318" i="13"/>
  <c r="B1563" i="13"/>
  <c r="B3046" i="13"/>
  <c r="B1245" i="13"/>
  <c r="B4128" i="13"/>
  <c r="B4846" i="13"/>
  <c r="B1033" i="13"/>
  <c r="B1466" i="13"/>
  <c r="B3016" i="13"/>
  <c r="B4489" i="13"/>
  <c r="B4644" i="13"/>
  <c r="B3958" i="13"/>
  <c r="B212" i="13"/>
  <c r="B5126" i="13"/>
  <c r="B5180" i="13"/>
  <c r="B5929" i="13"/>
  <c r="B4297" i="13"/>
  <c r="B2735" i="13"/>
  <c r="B332" i="13"/>
  <c r="B359" i="13"/>
  <c r="B5607" i="13"/>
  <c r="B3427" i="13"/>
  <c r="B5617" i="13"/>
  <c r="B1733" i="13"/>
  <c r="B2409" i="13"/>
  <c r="B6142" i="13"/>
  <c r="B2694" i="13"/>
  <c r="B2794" i="13"/>
  <c r="B645" i="13"/>
  <c r="B3921" i="13"/>
  <c r="B1575" i="13"/>
  <c r="B4326" i="13"/>
  <c r="B4942" i="13"/>
  <c r="B4388" i="13"/>
  <c r="B4319" i="13"/>
  <c r="B302" i="13"/>
  <c r="B4766" i="13"/>
  <c r="B2967" i="13"/>
  <c r="B5795" i="13"/>
  <c r="B2711" i="13"/>
  <c r="B3294" i="13"/>
  <c r="B5833" i="13"/>
  <c r="B4524" i="13"/>
  <c r="B2970" i="13"/>
  <c r="B2345" i="13"/>
  <c r="B2762" i="13"/>
  <c r="B5773" i="13"/>
  <c r="B3852" i="13"/>
  <c r="B1440" i="13"/>
  <c r="B4547" i="13"/>
  <c r="B4796" i="13"/>
  <c r="B5265" i="13"/>
  <c r="B1253" i="13"/>
  <c r="B1731" i="13"/>
  <c r="B1752" i="13"/>
  <c r="B5354" i="13"/>
  <c r="B2320" i="13"/>
  <c r="B576" i="13"/>
  <c r="B2578" i="13"/>
  <c r="B2298" i="13"/>
  <c r="B1651" i="13"/>
  <c r="B4417" i="13"/>
  <c r="B2889" i="13"/>
  <c r="B1219" i="13"/>
  <c r="B3230" i="13"/>
  <c r="B4214" i="13"/>
  <c r="B5337" i="13"/>
  <c r="B4076" i="13"/>
  <c r="B4159" i="13"/>
  <c r="B5441" i="13"/>
  <c r="B5817" i="13"/>
  <c r="B3553" i="13"/>
  <c r="B2261" i="13"/>
  <c r="B4236" i="13"/>
  <c r="B424" i="13"/>
  <c r="B2162" i="13"/>
  <c r="B3443" i="13"/>
  <c r="B2305" i="13"/>
  <c r="B4543"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869" i="13"/>
  <c r="B4548" i="13"/>
  <c r="B323" i="13"/>
  <c r="B2508" i="13"/>
  <c r="B6127" i="13"/>
  <c r="B2781" i="13"/>
  <c r="B3656" i="13"/>
  <c r="B2644" i="13"/>
  <c r="B1823" i="13"/>
  <c r="B5168" i="13"/>
  <c r="B2764" i="13"/>
  <c r="B3354" i="13"/>
  <c r="B3430" i="13"/>
  <c r="B1168" i="13"/>
  <c r="B1339" i="13"/>
  <c r="B5207" i="13"/>
  <c r="B5618" i="13"/>
  <c r="B2296" i="13"/>
  <c r="B3600" i="13"/>
  <c r="B4241" i="13"/>
  <c r="B2561" i="13"/>
  <c r="B6141" i="13"/>
  <c r="B2730" i="13"/>
  <c r="B2135" i="13"/>
  <c r="B3644" i="13"/>
  <c r="B1859" i="13"/>
  <c r="B895" i="13"/>
  <c r="B2786" i="13"/>
  <c r="B1927" i="13"/>
  <c r="B2266" i="13"/>
  <c r="B4100" i="13"/>
  <c r="B52" i="13"/>
  <c r="B1047" i="13"/>
  <c r="B2" i="13"/>
  <c r="B6072" i="13"/>
  <c r="B2676" i="13"/>
  <c r="B5234" i="13"/>
  <c r="B378" i="13"/>
  <c r="B2246" i="13"/>
  <c r="B5642" i="13"/>
  <c r="B3877" i="13"/>
  <c r="B4018" i="13"/>
  <c r="B4061" i="13"/>
  <c r="B296" i="13"/>
  <c r="B5785" i="13"/>
  <c r="B5534" i="13"/>
  <c r="B5856" i="13"/>
  <c r="B2335" i="13"/>
  <c r="B5508" i="13"/>
  <c r="B1204" i="13"/>
  <c r="B5290" i="13"/>
  <c r="B3664" i="13"/>
  <c r="B2612" i="13"/>
  <c r="B5434" i="13"/>
  <c r="B71" i="13"/>
  <c r="B5876" i="13"/>
  <c r="B1842" i="13"/>
  <c r="B4123" i="13"/>
  <c r="B763" i="13"/>
  <c r="B2787" i="13"/>
  <c r="B4754" i="13"/>
  <c r="B4183" i="13"/>
  <c r="B2299" i="13"/>
  <c r="B1720" i="13"/>
  <c r="B2822" i="13"/>
  <c r="B1968" i="13"/>
  <c r="B3469" i="13"/>
  <c r="B2546" i="13"/>
  <c r="B4098" i="13"/>
  <c r="B3115" i="13"/>
  <c r="B605" i="13"/>
  <c r="B1381" i="13"/>
  <c r="B3453" i="13"/>
  <c r="B2302" i="13"/>
  <c r="B1418" i="13"/>
  <c r="B5673" i="13"/>
  <c r="B1916" i="13"/>
  <c r="B4410" i="13"/>
  <c r="B4528" i="13"/>
  <c r="B1003" i="13"/>
  <c r="B105" i="13"/>
  <c r="B3395" i="13"/>
  <c r="B1520" i="13"/>
  <c r="B3408" i="13"/>
  <c r="B3270" i="13"/>
  <c r="B980" i="13"/>
  <c r="B2490" i="13"/>
  <c r="B309" i="13"/>
  <c r="B5382" i="13"/>
  <c r="B2047" i="13"/>
  <c r="B862" i="13"/>
  <c r="B4239" i="13"/>
  <c r="B5080" i="13"/>
  <c r="B2444" i="13"/>
  <c r="B2223" i="13"/>
  <c r="B3737" i="13"/>
  <c r="B5188" i="13"/>
  <c r="B3135" i="13"/>
  <c r="B5415" i="13"/>
  <c r="B4035" i="13"/>
  <c r="B2626" i="13"/>
  <c r="B3446" i="13"/>
  <c r="B4474" i="13"/>
  <c r="B6113" i="13"/>
  <c r="B4438" i="13"/>
  <c r="B457" i="13"/>
  <c r="B4404" i="13"/>
  <c r="B333" i="13"/>
  <c r="B777" i="13"/>
  <c r="B916" i="13"/>
  <c r="B2642" i="13"/>
  <c r="L15" i="17"/>
  <c r="K14" i="17"/>
  <c r="F15" i="17"/>
  <c r="I14" i="17"/>
  <c r="M15" i="17"/>
  <c r="G14" i="17"/>
  <c r="J14" i="17"/>
  <c r="M14" i="17"/>
  <c r="L14" i="17"/>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5606" i="13"/>
  <c r="B640" i="13"/>
  <c r="B5206" i="13"/>
  <c r="B5406" i="13"/>
  <c r="B5416" i="13"/>
  <c r="B2917" i="13"/>
  <c r="B5221"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B2955" i="13"/>
  <c r="B2639" i="13"/>
  <c r="B4037" i="13"/>
  <c r="B2460" i="13"/>
  <c r="B2741" i="13"/>
  <c r="B5438" i="13"/>
  <c r="B2469" i="13"/>
  <c r="B5776" i="13"/>
  <c r="B3090" i="13"/>
  <c r="B5699" i="13"/>
  <c r="B4185" i="13"/>
  <c r="B3918" i="13"/>
  <c r="B2580" i="13"/>
  <c r="B4735" i="13"/>
  <c r="B154" i="13"/>
  <c r="B5974" i="13"/>
  <c r="B394" i="13"/>
  <c r="B5090" i="13"/>
  <c r="B3621" i="13"/>
  <c r="B1322" i="13"/>
  <c r="B2239" i="13"/>
  <c r="B3220" i="13"/>
  <c r="B3579" i="13"/>
  <c r="B1399" i="13"/>
  <c r="B2548" i="13"/>
  <c r="B48" i="13"/>
  <c r="B1721" i="13"/>
  <c r="B702" i="13"/>
  <c r="B251" i="13"/>
  <c r="K25" i="4"/>
  <c r="L25" i="4" s="1"/>
  <c r="B3083" i="13"/>
  <c r="B5532" i="13"/>
  <c r="B4418" i="13"/>
  <c r="B5891" i="13"/>
  <c r="B5590" i="13"/>
  <c r="B1904" i="13"/>
  <c r="B4263" i="13"/>
  <c r="B5070" i="13"/>
  <c r="B4519" i="13"/>
  <c r="B4135" i="13"/>
  <c r="B817" i="13"/>
  <c r="B4089" i="13"/>
  <c r="B3822" i="13"/>
  <c r="B5160" i="13"/>
  <c r="B5911" i="13"/>
  <c r="B5910" i="13"/>
  <c r="B3192" i="13"/>
  <c r="B1241" i="13"/>
  <c r="B5134" i="13"/>
  <c r="B1858" i="13"/>
  <c r="B3611" i="13"/>
  <c r="B2943" i="13"/>
  <c r="B2941" i="13"/>
  <c r="B3238" i="13"/>
  <c r="B4188" i="13"/>
  <c r="B863" i="13"/>
  <c r="B5288" i="13"/>
  <c r="B4773" i="13"/>
  <c r="B5844" i="13"/>
  <c r="B160" i="13"/>
  <c r="B1780" i="13"/>
  <c r="B1746" i="13"/>
  <c r="B4612" i="13"/>
  <c r="B5811" i="13"/>
  <c r="B2127" i="13"/>
  <c r="B942" i="13"/>
  <c r="B3152" i="13"/>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L23" i="4"/>
  <c r="L22" i="4"/>
  <c r="L21" i="4"/>
  <c r="J27" i="4"/>
  <c r="L27" i="4" l="1"/>
  <c r="K27" i="4"/>
</calcChain>
</file>

<file path=xl/sharedStrings.xml><?xml version="1.0" encoding="utf-8"?>
<sst xmlns="http://schemas.openxmlformats.org/spreadsheetml/2006/main" count="66105" uniqueCount="19160">
  <si>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</si>
  <si>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</si>
  <si>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</si>
  <si>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</si>
  <si>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</si>
  <si>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</si>
  <si>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</si>
  <si>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</si>
  <si>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</si>
  <si>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</si>
  <si>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</si>
  <si>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</si>
  <si>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</si>
  <si>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</si>
  <si>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</si>
  <si>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</si>
  <si>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</si>
  <si>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</si>
  <si>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</si>
  <si>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</si>
  <si>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</si>
  <si>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</si>
  <si>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</si>
  <si>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</si>
  <si>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</si>
  <si>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</si>
  <si>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</si>
  <si>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</si>
  <si>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</si>
  <si>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</si>
  <si>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</si>
  <si>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</si>
  <si>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</si>
  <si>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</si>
  <si>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</si>
  <si>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</si>
  <si>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</si>
  <si>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</si>
  <si>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</si>
  <si>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</si>
  <si>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</si>
  <si>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</si>
  <si>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</si>
  <si>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</si>
  <si>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</si>
  <si>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</si>
  <si>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</si>
  <si>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</si>
  <si>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</si>
  <si>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</si>
  <si>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</si>
  <si>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</si>
  <si>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</si>
  <si>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</si>
  <si>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</si>
  <si>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</si>
  <si>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</si>
  <si>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</si>
  <si>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</si>
  <si>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</si>
  <si>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</si>
  <si>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</si>
  <si>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</si>
  <si>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</si>
  <si>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</si>
  <si>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</si>
  <si>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</si>
  <si>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</si>
  <si>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</si>
  <si>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</si>
  <si>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</si>
  <si>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</si>
  <si>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</si>
  <si>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</si>
  <si>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</si>
  <si>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</si>
  <si>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</si>
  <si>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</si>
  <si>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</si>
  <si>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</si>
  <si>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</si>
  <si>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</si>
  <si>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</si>
  <si>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</si>
  <si>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</si>
  <si>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</si>
  <si>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</si>
  <si>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</si>
  <si>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</si>
  <si>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</si>
  <si>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</si>
  <si>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</si>
  <si>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</si>
  <si>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</si>
  <si>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</si>
  <si>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</si>
  <si>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</si>
  <si>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</si>
  <si>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</si>
  <si>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</si>
  <si>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</si>
  <si>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</si>
  <si>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</si>
  <si>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</si>
  <si>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</si>
  <si>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</si>
  <si>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</si>
  <si>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</si>
  <si>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</si>
  <si>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</si>
  <si>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</si>
  <si>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</si>
  <si>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</si>
  <si>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</si>
  <si>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</si>
  <si>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</si>
  <si>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</si>
  <si>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</si>
  <si>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</si>
  <si>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</si>
  <si>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</si>
  <si>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</si>
  <si>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</si>
  <si>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</si>
  <si>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</si>
  <si>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</si>
  <si>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</si>
  <si>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</si>
  <si>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</si>
  <si>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</si>
  <si>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</si>
  <si>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</si>
  <si>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</si>
  <si>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</si>
  <si>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</si>
  <si>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</si>
  <si>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</si>
  <si>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</si>
  <si>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</si>
  <si>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</si>
  <si>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</si>
  <si>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</si>
  <si>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</si>
  <si>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</si>
  <si>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</si>
  <si>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</si>
  <si>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</si>
  <si>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</si>
  <si>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</si>
  <si>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</si>
  <si>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</si>
  <si>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</si>
  <si>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</si>
  <si>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</si>
  <si>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</si>
  <si>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</si>
  <si>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</si>
  <si>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</si>
  <si>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</si>
  <si>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</si>
  <si>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</si>
  <si>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</si>
  <si>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</si>
  <si>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</si>
  <si>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</si>
  <si>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</si>
  <si>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</si>
  <si>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</si>
  <si>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</si>
  <si>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</si>
  <si>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</si>
  <si>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</si>
  <si>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</si>
  <si>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</si>
  <si>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</si>
  <si>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</si>
  <si>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</si>
  <si>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</si>
  <si>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</si>
  <si>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</si>
  <si>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</si>
  <si>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</si>
  <si>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</si>
  <si>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</si>
  <si>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</si>
  <si>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</si>
  <si>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</si>
  <si>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</si>
  <si>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</si>
  <si>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</si>
  <si>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</si>
  <si>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</si>
  <si>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</si>
  <si>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</si>
  <si>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</si>
  <si>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</si>
  <si>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</si>
  <si>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</si>
  <si>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</si>
  <si>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</si>
  <si>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</si>
  <si>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</si>
  <si>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</si>
  <si>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</si>
  <si>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</si>
  <si>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</si>
  <si>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</si>
  <si>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</si>
  <si>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</si>
  <si>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</si>
  <si>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</si>
  <si>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</si>
  <si>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</si>
  <si>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</si>
  <si>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</si>
  <si>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</si>
  <si>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</si>
  <si>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</si>
  <si>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</si>
  <si>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</si>
  <si>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</si>
  <si>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</si>
  <si>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</si>
  <si>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</si>
  <si>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</si>
  <si>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</si>
  <si>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</si>
  <si>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</si>
  <si>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</si>
  <si>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</si>
  <si>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</si>
  <si>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</si>
  <si>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</si>
  <si>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</si>
  <si>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</si>
  <si>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</si>
  <si>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</si>
  <si>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</si>
  <si>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</si>
  <si>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</si>
  <si>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</si>
  <si>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</si>
  <si>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</si>
  <si>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</si>
  <si>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</si>
  <si>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</si>
  <si>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</si>
  <si>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</si>
  <si>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</si>
  <si>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</si>
  <si>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</si>
  <si>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</si>
  <si>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</si>
  <si>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</si>
  <si>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</si>
  <si>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</si>
  <si>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</si>
  <si>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</si>
  <si>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</si>
  <si>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</si>
  <si>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</si>
  <si>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</si>
  <si>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</si>
  <si>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</si>
  <si>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</si>
  <si>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</si>
  <si>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</si>
  <si>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</si>
  <si>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</si>
  <si>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</si>
  <si>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</si>
  <si>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</si>
  <si>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</si>
  <si>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</si>
  <si>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</si>
  <si>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</si>
  <si>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</si>
  <si>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</si>
  <si>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</si>
  <si>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</si>
  <si>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</si>
  <si>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</si>
  <si>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</si>
  <si>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</si>
  <si>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</si>
  <si>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</si>
  <si>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</si>
  <si>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</si>
  <si>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</si>
  <si>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</si>
  <si>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</si>
  <si>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</si>
  <si>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</si>
  <si>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</si>
  <si>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</si>
  <si>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</si>
  <si>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</si>
  <si>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</si>
  <si>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</si>
  <si>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</si>
  <si>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</si>
  <si>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</si>
  <si>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</si>
  <si>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</si>
  <si>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</si>
  <si>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</si>
  <si>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</si>
  <si>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</si>
  <si>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</si>
  <si>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</si>
  <si>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</si>
  <si>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</si>
  <si>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</si>
  <si>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</si>
  <si>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</si>
  <si>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</si>
  <si>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</si>
  <si>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</si>
  <si>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</si>
  <si>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</si>
  <si>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</si>
  <si>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</si>
  <si>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</si>
  <si>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</si>
  <si>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</si>
  <si>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</si>
  <si>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</si>
  <si>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</si>
  <si>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</si>
  <si>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</si>
  <si>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</si>
  <si>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</si>
  <si>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</si>
  <si>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</si>
  <si>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</si>
  <si>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</si>
  <si>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</si>
  <si>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</si>
  <si>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</si>
  <si>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</si>
  <si>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</si>
  <si>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</si>
  <si>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</si>
  <si>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</si>
  <si>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</si>
  <si>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</si>
  <si>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</si>
  <si>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</si>
  <si>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</si>
  <si>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</si>
  <si>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</si>
  <si>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</si>
  <si>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</si>
  <si>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</si>
  <si>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</si>
  <si>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</si>
  <si>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</si>
  <si>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</si>
  <si>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</si>
  <si>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</si>
  <si>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</si>
  <si>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</si>
  <si>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</si>
  <si>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</si>
  <si>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</si>
  <si>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</si>
  <si>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</si>
  <si>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</si>
  <si>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</si>
  <si>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</si>
  <si>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</si>
  <si>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</si>
  <si>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</si>
  <si>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</si>
  <si>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</si>
  <si>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</si>
  <si>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</si>
  <si>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</si>
  <si>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</si>
  <si>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</si>
  <si>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</si>
  <si>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</si>
  <si>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</si>
  <si>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</si>
  <si>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</si>
  <si>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</si>
  <si>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</si>
  <si>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</si>
  <si>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</si>
  <si>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</si>
  <si>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</si>
  <si>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</si>
  <si>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</si>
  <si>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</si>
  <si>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</si>
  <si>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</si>
  <si>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</si>
  <si>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</si>
  <si>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</si>
  <si>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</si>
  <si>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</si>
  <si>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</si>
  <si>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</si>
  <si>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</si>
  <si>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</si>
  <si>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</si>
  <si>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</si>
  <si>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</si>
  <si>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</si>
  <si>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</si>
  <si>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</si>
  <si>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</si>
  <si>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</si>
  <si>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</si>
  <si>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</si>
  <si>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</si>
  <si>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</si>
  <si>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</si>
  <si>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</si>
  <si>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</si>
  <si>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</si>
  <si>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</si>
  <si>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</si>
  <si>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</si>
  <si>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</si>
  <si>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</si>
  <si>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</si>
  <si>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</si>
  <si>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</si>
  <si>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</si>
  <si>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</si>
  <si>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</si>
  <si>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</si>
  <si>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</si>
  <si>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</si>
  <si>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</si>
  <si>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</si>
  <si>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</si>
  <si>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</si>
  <si>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</si>
  <si>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</si>
  <si>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</si>
  <si>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</si>
  <si>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</si>
  <si>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</si>
  <si>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</si>
  <si>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</si>
  <si>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</si>
  <si>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</si>
  <si>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</si>
  <si>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</si>
  <si>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</si>
  <si>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</si>
  <si>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</si>
  <si>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</si>
  <si>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</si>
  <si>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</si>
  <si>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</si>
  <si>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</si>
  <si>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</si>
  <si>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</si>
  <si>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</si>
  <si>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</si>
  <si>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</si>
  <si>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</si>
  <si>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</si>
  <si>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</si>
  <si>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</si>
  <si>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</si>
  <si>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</si>
  <si>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</si>
  <si>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</si>
  <si>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</si>
  <si>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</si>
  <si>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</si>
  <si>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</si>
  <si>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</si>
  <si>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</si>
  <si>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</si>
  <si>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</si>
  <si>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</si>
  <si>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</si>
  <si>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</si>
  <si>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</si>
  <si>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</si>
  <si>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</si>
  <si>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</si>
  <si>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</si>
  <si>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</si>
  <si>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</si>
  <si>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</si>
  <si>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</si>
  <si>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</si>
  <si>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</si>
  <si>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</si>
  <si>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</si>
  <si>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</si>
  <si>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</si>
  <si>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</si>
  <si>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</si>
  <si>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</si>
  <si>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</si>
  <si>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</si>
  <si>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</si>
  <si>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</si>
  <si>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</si>
  <si>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</si>
  <si>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</si>
  <si>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</si>
  <si>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</si>
  <si>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</si>
  <si>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</si>
  <si>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</si>
  <si>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</si>
  <si>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</si>
  <si>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</si>
  <si>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</si>
  <si>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</si>
  <si>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</si>
  <si>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</si>
  <si>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</si>
  <si>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</si>
  <si>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</si>
  <si>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</si>
  <si>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</si>
  <si>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</si>
  <si>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</si>
  <si>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</si>
  <si>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</si>
  <si>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</si>
  <si>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</si>
  <si>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</si>
  <si>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</si>
  <si>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</si>
  <si>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</si>
  <si>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</si>
  <si>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</si>
  <si>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</si>
  <si>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</si>
  <si>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</si>
  <si>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</si>
  <si>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</si>
  <si>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</si>
  <si>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</si>
  <si>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</si>
  <si>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</si>
  <si>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</si>
  <si>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</si>
  <si>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</si>
  <si>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</si>
  <si>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</si>
  <si>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</si>
  <si>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</si>
  <si>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</si>
  <si>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</si>
  <si>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</si>
  <si>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</si>
  <si>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</si>
  <si>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</si>
  <si>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</si>
  <si>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</si>
  <si>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</si>
  <si>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</si>
  <si>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</si>
  <si>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</si>
  <si>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</si>
  <si>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</si>
  <si>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</si>
  <si>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</si>
  <si>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</si>
  <si>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</si>
  <si>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</si>
  <si>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</si>
  <si>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</si>
  <si>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</si>
  <si>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</si>
  <si>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</si>
  <si>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</si>
  <si>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</si>
  <si>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</si>
  <si>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</si>
  <si>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</si>
  <si>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</si>
  <si>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</si>
  <si>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</si>
  <si>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</si>
  <si>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</si>
  <si>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</si>
  <si>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</si>
  <si>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</si>
  <si>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</si>
  <si>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</si>
  <si>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</si>
  <si>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</si>
  <si>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</si>
  <si>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</si>
  <si>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</si>
  <si>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</si>
  <si>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</si>
  <si>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</si>
  <si>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</si>
  <si>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</si>
  <si>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</si>
  <si>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</si>
  <si>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</si>
  <si>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</si>
  <si>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</si>
  <si>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</si>
  <si>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</si>
  <si>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</si>
  <si>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</si>
  <si>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</si>
  <si>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</si>
  <si>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</si>
  <si>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</si>
  <si>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</si>
  <si>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</si>
  <si>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</si>
  <si>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</si>
  <si>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</si>
  <si>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</si>
  <si>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</si>
  <si>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</si>
  <si>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</si>
  <si>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</si>
  <si>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</si>
  <si>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</si>
  <si>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</si>
  <si>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</si>
  <si>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</si>
  <si>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</si>
  <si>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</si>
  <si>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</si>
  <si>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</si>
  <si>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</si>
  <si>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</si>
  <si>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</si>
  <si>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</si>
  <si>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</si>
  <si>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</si>
  <si>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</si>
  <si>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</si>
  <si>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</si>
  <si>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</si>
  <si>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</si>
  <si>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</si>
  <si>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</si>
  <si>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</si>
  <si>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</si>
  <si>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</si>
  <si>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</si>
  <si>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</si>
  <si>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</si>
  <si>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</si>
  <si>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</si>
  <si>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</si>
  <si>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</si>
  <si>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</si>
  <si>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</si>
  <si>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</si>
  <si>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</si>
  <si>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</si>
  <si>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</si>
  <si>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</si>
  <si>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</si>
  <si>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</si>
  <si>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</si>
  <si>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</si>
  <si>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</si>
  <si>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</si>
  <si>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</si>
  <si>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</si>
  <si>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</si>
  <si>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</si>
  <si>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</si>
  <si>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</si>
  <si>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</si>
  <si>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</si>
  <si>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</si>
  <si>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</si>
  <si>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</si>
  <si>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</si>
  <si>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</si>
  <si>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</si>
  <si>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</si>
  <si>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</si>
  <si>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</si>
  <si>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</si>
  <si>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</si>
  <si>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</si>
  <si>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</si>
  <si>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</si>
  <si>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</si>
  <si>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</si>
  <si>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</si>
  <si>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</si>
  <si>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</si>
  <si>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</si>
  <si>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</si>
  <si>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</si>
  <si>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</si>
  <si>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</si>
  <si>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</si>
  <si>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</si>
  <si>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</si>
  <si>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</si>
  <si>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</si>
  <si>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</si>
  <si>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</si>
  <si>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</si>
  <si>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</si>
  <si>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</si>
  <si>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</si>
  <si>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</si>
  <si>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</si>
  <si>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</si>
  <si>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</si>
  <si>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</si>
  <si>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</si>
  <si>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</si>
  <si>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</si>
  <si>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</si>
  <si>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</si>
  <si>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</si>
  <si>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</si>
  <si>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</si>
  <si>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</si>
  <si>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</si>
  <si>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</si>
  <si>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</si>
  <si>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</si>
  <si>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</si>
  <si>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</si>
  <si>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</si>
  <si>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</si>
  <si>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</si>
  <si>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</si>
  <si>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</si>
  <si>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</si>
  <si>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</si>
  <si>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</si>
  <si>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</si>
  <si>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</si>
  <si>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</si>
  <si>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</si>
  <si>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</si>
  <si>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</si>
  <si>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</si>
  <si>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</si>
  <si>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</si>
  <si>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</si>
  <si>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</si>
  <si>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</si>
  <si>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</si>
  <si>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</si>
  <si>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</si>
  <si>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</si>
  <si>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</si>
  <si>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</si>
  <si>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</si>
  <si>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</si>
  <si>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</si>
  <si>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</si>
  <si>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</si>
  <si>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</si>
  <si>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</si>
  <si>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</si>
  <si>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</si>
  <si>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</si>
  <si>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</si>
  <si>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</si>
  <si>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</si>
  <si>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</si>
  <si>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</si>
  <si>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</si>
  <si>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</si>
  <si>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</si>
  <si>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</si>
  <si>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</si>
  <si>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</si>
  <si>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</si>
  <si>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</si>
  <si>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</si>
  <si>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</si>
  <si>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</si>
  <si>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</si>
  <si>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</si>
  <si>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</si>
  <si>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</si>
  <si>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</si>
  <si>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</si>
  <si>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</si>
  <si>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</si>
  <si>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</si>
  <si>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</si>
  <si>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</si>
  <si>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</si>
  <si>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</si>
  <si>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</si>
  <si>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</si>
  <si>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</si>
  <si>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</si>
  <si>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</si>
  <si>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</si>
  <si>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</si>
  <si>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</si>
  <si>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</si>
  <si>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</si>
  <si>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</si>
  <si>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</si>
  <si>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</si>
  <si>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</si>
  <si>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</si>
  <si>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</si>
  <si>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</si>
  <si>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</si>
  <si>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</si>
  <si>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</si>
  <si>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</si>
  <si>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</si>
  <si>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</si>
  <si>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</si>
  <si>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</si>
  <si>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</si>
  <si>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</si>
  <si>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</si>
  <si>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</si>
  <si>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</si>
  <si>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</si>
  <si>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</si>
  <si>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</si>
  <si>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</si>
  <si>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</si>
  <si>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</si>
  <si>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</si>
  <si>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</si>
  <si>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</si>
  <si>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</si>
  <si>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</si>
  <si>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</si>
  <si>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</si>
  <si>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</si>
  <si>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</si>
  <si>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</si>
  <si>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</si>
  <si>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</si>
  <si>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</si>
  <si>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</si>
  <si>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</si>
  <si>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</si>
  <si>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</si>
  <si>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</si>
  <si>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</si>
  <si>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</si>
  <si>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</si>
  <si>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</si>
  <si>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</si>
  <si>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</si>
  <si>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</si>
  <si>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</si>
  <si>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</si>
  <si>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</si>
  <si>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</si>
  <si>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</si>
  <si>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</si>
  <si>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</si>
  <si>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</si>
  <si>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</si>
  <si>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</si>
  <si>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</si>
  <si>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</si>
  <si>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</si>
  <si>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</si>
  <si>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</si>
  <si>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</si>
  <si>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</si>
  <si>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</si>
  <si>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</si>
  <si>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</si>
  <si>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</si>
  <si>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</si>
  <si>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</si>
  <si>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</si>
  <si>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</si>
  <si>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</si>
  <si>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</si>
  <si>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</si>
  <si>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</si>
  <si>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</si>
  <si>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</si>
  <si>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</si>
  <si>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</si>
  <si>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</si>
  <si>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</si>
  <si>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</si>
  <si>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</si>
  <si>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</si>
  <si>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</si>
  <si>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</si>
  <si>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</si>
  <si>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</si>
  <si>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</si>
  <si>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</si>
  <si>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</si>
  <si>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</si>
  <si>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</si>
  <si>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</si>
  <si>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</si>
  <si>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</si>
  <si>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</si>
  <si>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</si>
  <si>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</si>
  <si>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</si>
  <si>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</si>
  <si>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</si>
  <si>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</si>
  <si>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</si>
  <si>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</si>
  <si>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</si>
  <si>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</si>
  <si>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</si>
  <si>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</si>
  <si>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</si>
  <si>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</si>
  <si>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</si>
  <si>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</si>
  <si>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</si>
  <si>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</si>
  <si>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</si>
  <si>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</si>
  <si>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</si>
  <si>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</si>
  <si>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</si>
  <si>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</si>
  <si>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</si>
  <si>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</si>
  <si>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</si>
  <si>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</si>
  <si>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</si>
  <si>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</si>
  <si>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</si>
  <si>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</si>
  <si>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</si>
  <si>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</si>
  <si>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</si>
  <si>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</si>
  <si>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</si>
  <si>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</si>
  <si>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</si>
  <si>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</si>
  <si>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</si>
  <si>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</si>
  <si>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</si>
  <si>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</si>
  <si>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</si>
  <si>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</si>
  <si>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</si>
  <si>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</si>
  <si>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</si>
  <si>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</si>
  <si>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</si>
  <si>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</si>
  <si>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</si>
  <si>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</si>
  <si>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</si>
  <si>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</si>
  <si>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</si>
  <si>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</si>
  <si>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</si>
  <si>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</si>
  <si>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</si>
  <si>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</si>
  <si>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</si>
  <si>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</si>
  <si>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</si>
  <si>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</si>
  <si>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</si>
  <si>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</si>
  <si>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</si>
  <si>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</si>
  <si>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</si>
  <si>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</si>
  <si>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</si>
  <si>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</si>
  <si>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</si>
  <si>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</si>
  <si>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</si>
  <si>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</si>
  <si>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</si>
  <si>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</si>
  <si>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</si>
  <si>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</si>
  <si>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</si>
  <si>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</si>
  <si>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</si>
  <si>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</si>
  <si>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</si>
  <si>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</si>
  <si>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</si>
  <si>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</si>
  <si>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</si>
  <si>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</si>
  <si>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</si>
  <si>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</si>
  <si>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</si>
  <si>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</si>
  <si>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</si>
  <si>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</si>
  <si>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</si>
  <si>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</si>
  <si>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</si>
  <si>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</si>
  <si>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</si>
  <si>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</si>
  <si>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</si>
  <si>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</si>
  <si>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</si>
  <si>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</si>
  <si>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</si>
  <si>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</si>
  <si>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</si>
  <si>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</si>
  <si>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</si>
  <si>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</si>
  <si>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</si>
  <si>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</si>
  <si>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</si>
  <si>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</si>
  <si>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</si>
  <si>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</si>
  <si>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</si>
  <si>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</si>
  <si>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</si>
  <si>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</si>
  <si>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</si>
  <si>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</si>
  <si>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</si>
  <si>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</si>
  <si>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</si>
  <si>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</si>
  <si>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</si>
  <si>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</si>
  <si>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</si>
  <si>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</si>
  <si>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</si>
  <si>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</si>
  <si>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</si>
  <si>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</si>
  <si>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</si>
  <si>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</si>
  <si>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</si>
  <si>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</si>
  <si>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</si>
  <si>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</si>
  <si>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</si>
  <si>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</si>
  <si>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</si>
  <si>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</si>
  <si>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</si>
  <si>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</si>
  <si>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</si>
  <si>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</si>
  <si>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</si>
  <si>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</si>
  <si>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</si>
  <si>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</si>
  <si>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</si>
  <si>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</si>
  <si>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</si>
  <si>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</si>
  <si>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</si>
  <si>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</si>
  <si>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</si>
  <si>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</si>
  <si>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</si>
  <si>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</si>
  <si>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</si>
  <si>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</si>
  <si>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</si>
  <si>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</si>
  <si>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</si>
  <si>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</si>
  <si>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</si>
  <si>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</si>
  <si>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</si>
  <si>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</si>
  <si>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</si>
  <si>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</si>
  <si>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</si>
  <si>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</si>
  <si>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</si>
  <si>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</si>
  <si>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</si>
  <si>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</si>
  <si>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</si>
  <si>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</si>
  <si>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</si>
  <si>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</si>
  <si>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</si>
  <si>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</si>
  <si>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</si>
  <si>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</si>
  <si>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</si>
  <si>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</si>
  <si>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</si>
  <si>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</si>
  <si>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</si>
  <si>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</si>
  <si>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</si>
  <si>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</si>
  <si>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</si>
  <si>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</si>
  <si>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</si>
  <si>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</si>
  <si>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</si>
  <si>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</si>
  <si>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</si>
  <si>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</si>
  <si>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</si>
  <si>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</si>
  <si>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</si>
  <si>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</si>
  <si>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</si>
  <si>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</si>
  <si>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</si>
  <si>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</si>
  <si>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</si>
  <si>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</si>
  <si>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</si>
  <si>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</si>
  <si>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</si>
  <si>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</si>
  <si>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</si>
  <si>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</si>
  <si>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</si>
  <si>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</si>
  <si>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</si>
  <si>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</si>
  <si>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</si>
  <si>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</si>
  <si>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</si>
  <si>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</si>
  <si>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</si>
  <si>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</si>
  <si>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</si>
  <si>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</si>
  <si>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</si>
  <si>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</si>
  <si>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</si>
  <si>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</si>
  <si>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</si>
  <si>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</si>
  <si>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</si>
  <si>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</si>
  <si>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</si>
  <si>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</si>
  <si>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</si>
  <si>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</si>
  <si>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</si>
  <si>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</si>
  <si>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</si>
  <si>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</si>
  <si>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</si>
  <si>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</si>
  <si>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</si>
  <si>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</si>
  <si>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</si>
  <si>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</si>
  <si>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</si>
  <si>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</si>
  <si>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</si>
  <si>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</si>
  <si>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</si>
  <si>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</si>
  <si>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</si>
  <si>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</si>
  <si>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</si>
  <si>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</si>
  <si>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</si>
  <si>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</si>
  <si>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</si>
  <si>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</si>
  <si>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</si>
  <si>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</si>
  <si>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</si>
  <si>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</si>
  <si>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</si>
  <si>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</si>
  <si>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</si>
  <si>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</si>
  <si>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</si>
  <si>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</si>
  <si>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</si>
  <si>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</si>
  <si>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</si>
  <si>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</si>
  <si>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</si>
  <si>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</si>
  <si>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</si>
  <si>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</si>
  <si>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</si>
  <si>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</si>
  <si>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</si>
  <si>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</si>
  <si>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</si>
  <si>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</si>
  <si>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</si>
  <si>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</si>
  <si>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</si>
  <si>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</si>
  <si>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</si>
  <si>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</si>
  <si>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</si>
  <si>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</si>
  <si>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</si>
  <si>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</si>
  <si>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</si>
  <si>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</si>
  <si>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</si>
  <si>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</si>
  <si>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</si>
  <si>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</si>
  <si>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</si>
  <si>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</si>
  <si>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</si>
  <si>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</si>
  <si>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</si>
  <si>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</si>
  <si>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</si>
  <si>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</si>
  <si>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</si>
  <si>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</si>
  <si>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</si>
  <si>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</si>
  <si>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</si>
  <si>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</si>
  <si>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</si>
  <si>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</si>
  <si>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</si>
  <si>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</si>
  <si>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</si>
  <si>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</si>
  <si>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</si>
  <si>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</si>
  <si>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</si>
  <si>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</si>
  <si>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</si>
  <si>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</si>
  <si>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</si>
  <si>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</si>
  <si>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</si>
  <si>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</si>
  <si>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</si>
  <si>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</si>
  <si>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</si>
  <si>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</si>
  <si>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</si>
  <si>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</si>
  <si>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</si>
  <si>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</si>
  <si>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</si>
  <si>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</si>
  <si>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</si>
  <si>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</si>
  <si>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</si>
  <si>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</si>
  <si>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</si>
  <si>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</si>
  <si>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</si>
  <si>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</si>
  <si>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</si>
  <si>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</si>
  <si>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</si>
  <si>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</si>
  <si>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</si>
  <si>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</si>
  <si>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</si>
  <si>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</si>
  <si>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</si>
  <si>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</si>
  <si>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</si>
  <si>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</si>
  <si>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</si>
  <si>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</si>
  <si>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</si>
  <si>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</si>
  <si>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</si>
  <si>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</si>
  <si>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</si>
  <si>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</si>
  <si>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</si>
  <si>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</si>
  <si>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</si>
  <si>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</si>
  <si>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</si>
  <si>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</si>
  <si>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</si>
  <si>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</si>
  <si>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</si>
  <si>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</si>
  <si>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</si>
  <si>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</si>
  <si>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</si>
  <si>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</si>
  <si>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</si>
  <si>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</si>
  <si>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</si>
  <si>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</si>
  <si>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</si>
  <si>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</si>
  <si>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</si>
  <si>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</si>
  <si>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</si>
  <si>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</si>
  <si>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</si>
  <si>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</si>
  <si>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</si>
  <si>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</si>
  <si>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</si>
  <si>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</si>
  <si>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</si>
  <si>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</si>
  <si>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</si>
  <si>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</si>
  <si>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</si>
  <si>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</si>
  <si>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</si>
  <si>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</si>
  <si>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</si>
  <si>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</si>
  <si>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</si>
  <si>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</si>
  <si>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</si>
  <si>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</si>
  <si>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</si>
  <si>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</si>
  <si>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</si>
  <si>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</si>
  <si>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</si>
  <si>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</si>
  <si>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</si>
  <si>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</si>
  <si>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</si>
  <si>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</si>
  <si>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</si>
  <si>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</si>
  <si>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</si>
  <si>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</si>
  <si>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</si>
  <si>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</si>
  <si>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</si>
  <si>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</si>
  <si>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</si>
  <si>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</si>
  <si>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</si>
  <si>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</si>
  <si>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</si>
  <si>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</si>
  <si>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</si>
  <si>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</si>
  <si>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</si>
  <si>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</si>
  <si>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</si>
  <si>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</si>
  <si>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</si>
  <si>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</si>
  <si>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</si>
  <si>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</si>
  <si>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</si>
  <si>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</si>
  <si>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</si>
  <si>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</si>
  <si>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</si>
  <si>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</si>
  <si>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</si>
  <si>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</si>
  <si>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</si>
  <si>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</si>
  <si>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</si>
  <si>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</si>
  <si>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</si>
  <si>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</si>
  <si>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</si>
  <si>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</si>
  <si>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</si>
  <si>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</si>
  <si>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</si>
  <si>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</si>
  <si>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</si>
  <si>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</si>
  <si>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</si>
  <si>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</si>
  <si>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</si>
  <si>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</si>
  <si>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</si>
  <si>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</si>
  <si>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</si>
  <si>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</si>
  <si>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</si>
  <si>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</si>
  <si>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</si>
  <si>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</si>
  <si>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</si>
  <si>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</si>
  <si>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</si>
  <si>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</si>
  <si>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</si>
  <si>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</si>
  <si>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</si>
  <si>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</si>
  <si>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</si>
  <si>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</si>
  <si>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</si>
  <si>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</si>
  <si>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</si>
  <si>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</si>
  <si>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</si>
  <si>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</si>
  <si>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</si>
  <si>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</si>
  <si>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</si>
  <si>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</si>
  <si>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</si>
  <si>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</si>
  <si>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</si>
  <si>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</si>
  <si>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</si>
  <si>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</si>
  <si>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</si>
  <si>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</si>
  <si>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</si>
  <si>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</si>
  <si>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</si>
  <si>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</si>
  <si>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</si>
  <si>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</si>
  <si>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</si>
  <si>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</si>
  <si>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</si>
  <si>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</si>
  <si>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</si>
  <si>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</si>
  <si>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</si>
  <si>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</si>
  <si>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</si>
  <si>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</si>
  <si>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</si>
  <si>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</si>
  <si>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</si>
  <si>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</si>
  <si>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</si>
  <si>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</si>
  <si>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</si>
  <si>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</si>
  <si>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</si>
  <si>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</si>
  <si>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</si>
  <si>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</si>
  <si>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</si>
  <si>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</si>
  <si>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</si>
  <si>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</si>
  <si>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</si>
  <si>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</si>
  <si>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</si>
  <si>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</si>
  <si>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</si>
  <si>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</si>
  <si>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</si>
  <si>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</si>
  <si>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</si>
  <si>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</si>
  <si>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</si>
  <si>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</si>
  <si>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</si>
  <si>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</si>
  <si>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</si>
  <si>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</si>
  <si>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</si>
  <si>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</si>
  <si>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</si>
  <si>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</si>
  <si>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</si>
  <si>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</si>
  <si>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</si>
  <si>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</si>
  <si>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</si>
  <si>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</si>
  <si>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</si>
  <si>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</si>
  <si>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</si>
  <si>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</si>
  <si>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</si>
  <si>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</si>
  <si>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</si>
  <si>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</si>
  <si>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</si>
  <si>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</si>
  <si>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</si>
  <si>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</si>
  <si>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</si>
  <si>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</si>
  <si>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</si>
  <si>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</si>
  <si>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</si>
  <si>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</si>
  <si>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</si>
  <si>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</si>
  <si>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</si>
  <si>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</si>
  <si>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</si>
  <si>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</si>
  <si>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</si>
  <si>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</si>
  <si>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</si>
  <si>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</si>
  <si>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</si>
  <si>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</si>
  <si>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</si>
  <si>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</si>
  <si>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</si>
  <si>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</si>
  <si>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</si>
  <si>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</si>
  <si>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</si>
  <si>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</si>
  <si>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</si>
  <si>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</si>
  <si>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</si>
  <si>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</si>
  <si>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</si>
  <si>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</si>
  <si>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</si>
  <si>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</si>
  <si>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</si>
  <si>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</si>
  <si>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</si>
  <si>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</si>
  <si>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</si>
  <si>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</si>
  <si>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</si>
  <si>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</si>
  <si>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</si>
  <si>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</si>
  <si>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</si>
  <si>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</si>
  <si>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</si>
  <si>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</si>
  <si>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</si>
  <si>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</si>
  <si>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</si>
  <si>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</si>
  <si>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</si>
  <si>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</si>
  <si>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</si>
  <si>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</si>
  <si>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</si>
  <si>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</si>
  <si>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</si>
  <si>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</si>
  <si>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</si>
  <si>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</si>
  <si>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</si>
  <si>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</si>
  <si>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</si>
  <si>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</si>
  <si>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</si>
  <si>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</si>
  <si>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</si>
  <si>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</si>
  <si>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</si>
  <si>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</si>
  <si>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</si>
  <si>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</si>
  <si>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</si>
  <si>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</si>
  <si>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</si>
  <si>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</si>
  <si>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</si>
  <si>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</si>
  <si>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</si>
  <si>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</si>
  <si>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</si>
  <si>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</si>
  <si>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</si>
  <si>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</si>
  <si>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</si>
  <si>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</si>
  <si>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</si>
  <si>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</si>
  <si>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</si>
  <si>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</si>
  <si>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</si>
  <si>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</si>
  <si>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</si>
  <si>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</si>
  <si>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</si>
  <si>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</si>
  <si>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</si>
  <si>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</si>
  <si>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</si>
  <si>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</si>
  <si>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</si>
  <si>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</si>
  <si>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</si>
  <si>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</si>
  <si>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</si>
  <si>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</si>
  <si>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</si>
  <si>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</si>
  <si>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</si>
  <si>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</si>
  <si>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</si>
  <si>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</si>
  <si>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</si>
  <si>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</si>
  <si>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</si>
  <si>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</si>
  <si>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</si>
  <si>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</si>
  <si>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</si>
  <si>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</si>
  <si>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</si>
  <si>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</si>
  <si>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</si>
  <si>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</si>
  <si>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</si>
  <si>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</si>
  <si>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</si>
  <si>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</si>
  <si>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</si>
  <si>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</si>
  <si>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</si>
  <si>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</si>
  <si>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</si>
  <si>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</si>
  <si>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</si>
  <si>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</si>
  <si>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</si>
  <si>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</si>
  <si>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</si>
  <si>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</si>
  <si>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</si>
  <si>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</si>
  <si>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</si>
  <si>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</si>
  <si>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</si>
  <si>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</si>
  <si>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</si>
  <si>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</si>
  <si>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</si>
  <si>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</si>
  <si>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</si>
  <si>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</si>
  <si>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</si>
  <si>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</si>
  <si>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</si>
  <si>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</si>
  <si>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</si>
  <si>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</si>
  <si>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</si>
  <si>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</si>
  <si>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</si>
  <si>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</si>
  <si>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</si>
  <si>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</si>
  <si>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</si>
  <si>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</si>
  <si>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</si>
  <si>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</si>
  <si>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</si>
  <si>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</si>
  <si>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</si>
  <si>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</si>
  <si>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</si>
  <si>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</si>
  <si>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</si>
  <si>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</si>
  <si>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</si>
  <si>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</si>
  <si>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</si>
  <si>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</si>
  <si>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</si>
  <si>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</si>
  <si>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</si>
  <si>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</si>
  <si>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</si>
  <si>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</si>
  <si>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</si>
  <si>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</si>
  <si>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</si>
  <si>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</si>
  <si>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</si>
  <si>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</si>
  <si>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</si>
  <si>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</si>
  <si>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</si>
  <si>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</si>
  <si>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</si>
  <si>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</si>
  <si>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</si>
  <si>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</si>
  <si>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</si>
  <si>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</si>
  <si>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</si>
  <si>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</si>
  <si>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</si>
  <si>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</si>
  <si>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</si>
  <si>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</si>
  <si>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</si>
  <si>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</si>
  <si>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</si>
  <si>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</si>
  <si>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</si>
  <si>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</si>
  <si>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</si>
  <si>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</si>
  <si>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</si>
  <si>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</si>
  <si>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</si>
  <si>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</si>
  <si>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</si>
  <si>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</si>
  <si>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</si>
  <si>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</si>
  <si>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</si>
  <si>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</si>
  <si>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</si>
  <si>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</si>
  <si>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</si>
  <si>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</si>
  <si>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</si>
  <si>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</si>
  <si>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</si>
  <si>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</si>
  <si>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</si>
  <si>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</si>
  <si>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</si>
  <si>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</si>
  <si>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</si>
  <si>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</si>
  <si>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</si>
  <si>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</si>
  <si>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</si>
  <si>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</si>
  <si>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</si>
  <si>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</si>
  <si>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</si>
  <si>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</si>
  <si>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</si>
  <si>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</si>
  <si>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</si>
  <si>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</si>
  <si>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</si>
  <si>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</si>
  <si>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</si>
  <si>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</si>
  <si>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</si>
  <si>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</si>
  <si>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</si>
  <si>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</si>
  <si>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</si>
  <si>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</si>
  <si>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</si>
  <si>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</si>
  <si>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</si>
  <si>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</si>
  <si>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</si>
  <si>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</si>
  <si>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</si>
  <si>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</si>
  <si>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</si>
  <si>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</si>
  <si>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</si>
  <si>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</si>
  <si>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</si>
  <si>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</si>
  <si>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</si>
  <si>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</si>
  <si>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</si>
  <si>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</si>
  <si>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</si>
  <si>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</si>
  <si>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</si>
  <si>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</si>
  <si>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</si>
  <si>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</si>
  <si>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</si>
  <si>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</si>
  <si>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</si>
  <si>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</si>
  <si>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</si>
  <si>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</si>
  <si>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</si>
  <si>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</si>
  <si>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</si>
  <si>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</si>
  <si>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</si>
  <si>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</si>
  <si>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</si>
  <si>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</si>
  <si>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</si>
  <si>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</si>
  <si>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</si>
  <si>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</si>
  <si>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</si>
  <si>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</si>
  <si>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</si>
  <si>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</si>
  <si>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</si>
  <si>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</si>
  <si>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</si>
  <si>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</si>
  <si>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</si>
  <si>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</si>
  <si>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</si>
  <si>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</si>
  <si>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</si>
  <si>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</si>
  <si>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</si>
  <si>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</si>
  <si>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</si>
  <si>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</si>
  <si>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</si>
  <si>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</si>
  <si>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</si>
  <si>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</si>
  <si>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</si>
  <si>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</si>
  <si>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</si>
  <si>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</si>
  <si>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</si>
  <si>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</si>
  <si>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</si>
  <si>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</si>
  <si>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</si>
  <si>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</si>
  <si>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</si>
  <si>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</si>
  <si>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</si>
  <si>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</si>
  <si>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</si>
  <si>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</si>
  <si>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</si>
  <si>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</si>
  <si>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</si>
  <si>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</si>
  <si>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</si>
  <si>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</si>
  <si>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</si>
  <si>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</si>
  <si>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</si>
  <si>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</si>
  <si>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</si>
  <si>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</si>
  <si>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</si>
  <si>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</si>
  <si>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</si>
  <si>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</si>
  <si>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</si>
  <si>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</si>
  <si>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</si>
  <si>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</si>
  <si>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</si>
  <si>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</si>
  <si>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</si>
  <si>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</si>
  <si>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</si>
  <si>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</si>
  <si>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</si>
  <si>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</si>
  <si>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</si>
  <si>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</si>
  <si>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</si>
  <si>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</si>
  <si>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</si>
  <si>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</si>
  <si>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</si>
  <si>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</si>
  <si>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</si>
  <si>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</si>
  <si>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</si>
  <si>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</si>
  <si>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</si>
  <si>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</si>
  <si>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</si>
  <si>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</si>
  <si>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</si>
  <si>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</si>
  <si>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</si>
  <si>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</si>
  <si>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</si>
  <si>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</si>
  <si>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</si>
  <si>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</si>
  <si>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</si>
  <si>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</si>
  <si>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</si>
  <si>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</si>
  <si>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</si>
  <si>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</si>
  <si>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</si>
  <si>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</si>
  <si>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</si>
  <si>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</si>
  <si>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</si>
  <si>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</si>
  <si>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</si>
  <si>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</si>
  <si>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</si>
  <si>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</si>
  <si>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</si>
  <si>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</si>
  <si>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</si>
  <si>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</si>
  <si>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</si>
  <si>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</si>
  <si>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</si>
  <si>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</si>
  <si>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</si>
  <si>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</si>
  <si>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</si>
  <si>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</si>
  <si>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</si>
  <si>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</si>
  <si>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</si>
  <si>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</si>
  <si>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</si>
  <si>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</si>
  <si>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</si>
  <si>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</si>
  <si>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</si>
  <si>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</si>
  <si>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</si>
  <si>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</si>
  <si>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</si>
  <si>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</si>
  <si>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</si>
  <si>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</si>
  <si>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</si>
  <si>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</si>
  <si>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</si>
  <si>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</si>
  <si>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</si>
  <si>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</si>
  <si>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</si>
  <si>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</si>
  <si>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</si>
  <si>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</si>
  <si>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</si>
  <si>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</si>
  <si>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</si>
  <si>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</si>
  <si>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</si>
  <si>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</si>
  <si>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</si>
  <si>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</si>
  <si>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</si>
  <si>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</si>
  <si>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</si>
  <si>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</si>
  <si>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</si>
  <si>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</si>
  <si>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</si>
  <si>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</si>
  <si>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</si>
  <si>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</si>
  <si>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</si>
  <si>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</si>
  <si>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</si>
  <si>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</si>
  <si>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</si>
  <si>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</si>
  <si>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</si>
  <si>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</si>
  <si>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</si>
  <si>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</si>
  <si>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</si>
  <si>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</si>
  <si>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</si>
  <si>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</si>
  <si>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</si>
  <si>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</si>
  <si>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</si>
  <si>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</si>
  <si>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</si>
  <si>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</si>
  <si>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</si>
  <si>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</si>
  <si>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</si>
  <si>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</si>
  <si>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</si>
  <si>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</si>
  <si>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</si>
  <si>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</si>
  <si>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</si>
  <si>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</si>
  <si>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</si>
  <si>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</si>
  <si>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</si>
  <si>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</si>
  <si>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</si>
  <si>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</si>
  <si>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</si>
  <si>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</si>
  <si>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</si>
  <si>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</si>
  <si>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</si>
  <si>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</si>
  <si>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</si>
  <si>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</si>
  <si>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</si>
  <si>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</si>
  <si>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</si>
  <si>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</si>
  <si>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</si>
  <si>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</si>
  <si>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</si>
  <si>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</si>
  <si>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</si>
  <si>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</si>
  <si>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</si>
  <si>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</si>
  <si>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</si>
  <si>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</si>
  <si>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</si>
  <si>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</si>
  <si>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</si>
  <si>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</si>
  <si>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</si>
  <si>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</si>
  <si>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</si>
  <si>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</si>
  <si>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</si>
  <si>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</si>
  <si>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</si>
  <si>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</si>
  <si>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</si>
  <si>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</si>
  <si>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</si>
  <si>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</si>
  <si>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</si>
  <si>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</si>
  <si>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</si>
  <si>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</si>
  <si>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</si>
  <si>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</si>
  <si>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</si>
  <si>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</si>
  <si>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</si>
  <si>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</si>
  <si>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</si>
  <si>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</si>
  <si>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</si>
  <si>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</si>
  <si>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</si>
  <si>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</si>
  <si>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</si>
  <si>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</si>
  <si>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</si>
  <si>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</si>
  <si>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</si>
  <si>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</si>
  <si>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</si>
  <si>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</si>
  <si>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</si>
  <si>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</si>
  <si>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</si>
  <si>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</si>
  <si>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</si>
  <si>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</si>
  <si>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</si>
  <si>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</si>
  <si>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</si>
  <si>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</si>
  <si>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</si>
  <si>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</si>
  <si>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</si>
  <si>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</si>
  <si>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</si>
  <si>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</si>
  <si>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</si>
  <si>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</si>
  <si>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</si>
  <si>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</si>
  <si>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</si>
  <si>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</si>
  <si>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</si>
  <si>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</si>
  <si>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</si>
  <si>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</si>
  <si>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</si>
  <si>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</si>
  <si>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</si>
  <si>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</si>
  <si>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</si>
  <si>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</si>
  <si>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</si>
  <si>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</si>
  <si>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</si>
  <si>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</si>
  <si>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</si>
  <si>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</si>
  <si>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</si>
  <si>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</si>
  <si>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</si>
  <si>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</si>
  <si>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</si>
  <si>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</si>
  <si>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</si>
  <si>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</si>
  <si>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</si>
  <si>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</si>
  <si>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</si>
  <si>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</si>
  <si>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</si>
  <si>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</si>
  <si>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</si>
  <si>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</si>
  <si>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</si>
  <si>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</si>
  <si>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</si>
  <si>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</si>
  <si>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</si>
  <si>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</si>
  <si>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</si>
  <si>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</si>
  <si>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</si>
  <si>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</si>
  <si>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</si>
  <si>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</si>
  <si>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</si>
  <si>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</si>
  <si>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</si>
  <si>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</si>
  <si>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</si>
  <si>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</si>
  <si>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</si>
  <si>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</si>
  <si>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</si>
  <si>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</si>
  <si>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</si>
  <si>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</si>
  <si>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</si>
  <si>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</si>
  <si>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</si>
  <si>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</si>
  <si>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</si>
  <si>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</si>
  <si>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</si>
  <si>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</si>
  <si>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</si>
  <si>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</si>
  <si>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</si>
  <si>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</si>
  <si>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</si>
  <si>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</si>
  <si>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</si>
  <si>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</si>
  <si>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</si>
  <si>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</si>
  <si>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</si>
  <si>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</si>
  <si>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</si>
  <si>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</si>
  <si>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</si>
  <si>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</si>
  <si>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</si>
  <si>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</si>
  <si>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</si>
  <si>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</si>
  <si>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</si>
  <si>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</si>
  <si>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</si>
  <si>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</si>
  <si>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</si>
  <si>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</si>
  <si>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</si>
  <si>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</si>
  <si>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</si>
  <si>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</si>
  <si>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</si>
  <si>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</si>
  <si>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</si>
  <si>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</si>
  <si>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</si>
  <si>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</si>
  <si>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</si>
  <si>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</si>
  <si>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</si>
  <si>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</si>
  <si>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</si>
  <si>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</si>
  <si>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</si>
  <si>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</si>
  <si>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</si>
  <si>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</si>
  <si>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</si>
  <si>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</si>
  <si>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</si>
  <si>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</si>
  <si>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</si>
  <si>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</si>
  <si>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</si>
  <si>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</si>
  <si>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</si>
  <si>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</si>
  <si>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</si>
  <si>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</si>
  <si>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</si>
  <si>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</si>
  <si>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</si>
  <si>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</si>
  <si>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</si>
  <si>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</si>
  <si>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</si>
  <si>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</si>
  <si>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</si>
  <si>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</si>
  <si>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</si>
  <si>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</si>
  <si>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</si>
  <si>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</si>
  <si>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</si>
  <si>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</si>
  <si>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</si>
  <si>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</si>
  <si>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</si>
  <si>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</si>
  <si>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</si>
  <si>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</si>
  <si>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</si>
  <si>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</si>
  <si>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</si>
  <si>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</si>
  <si>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</si>
  <si>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</si>
  <si>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</si>
  <si>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</si>
  <si>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</si>
  <si>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</si>
  <si>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</si>
  <si>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</si>
  <si>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</si>
  <si>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</si>
  <si>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</si>
  <si>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</si>
  <si>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</si>
  <si>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</si>
  <si>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</si>
  <si>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</si>
  <si>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</si>
  <si>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</si>
  <si>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</si>
  <si>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</si>
  <si>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</si>
  <si>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</si>
  <si>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</si>
  <si>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</si>
  <si>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</si>
  <si>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</si>
  <si>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</si>
  <si>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</si>
  <si>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</si>
  <si>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</si>
  <si>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</si>
  <si>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</si>
  <si>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</si>
  <si>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</si>
  <si>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</si>
  <si>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</si>
  <si>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</si>
  <si>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</si>
  <si>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</si>
  <si>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</si>
  <si>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</si>
  <si>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</si>
  <si>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</si>
  <si>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</si>
  <si>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</si>
  <si>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</si>
  <si>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</si>
  <si>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</si>
  <si>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</si>
  <si>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</si>
  <si>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</si>
  <si>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</si>
  <si>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</si>
  <si>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</si>
  <si>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</si>
  <si>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</si>
  <si>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</si>
  <si>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</si>
  <si>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</si>
  <si>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</si>
  <si>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</si>
  <si>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</si>
  <si>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</si>
  <si>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</si>
  <si>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</si>
  <si>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</si>
  <si>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</si>
  <si>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</si>
  <si>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</si>
  <si>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</si>
  <si>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</si>
  <si>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</si>
  <si>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</si>
  <si>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</si>
  <si>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</si>
  <si>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</si>
  <si>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</si>
  <si>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</si>
  <si>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</si>
  <si>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</si>
  <si>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</si>
  <si>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</si>
  <si>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</si>
  <si>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</si>
  <si>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</si>
  <si>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</si>
  <si>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</si>
  <si>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</si>
  <si>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</si>
  <si>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</si>
  <si>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</si>
  <si>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</si>
  <si>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</si>
  <si>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</si>
  <si>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</si>
  <si>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</si>
  <si>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</si>
  <si>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</si>
  <si>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</si>
  <si>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</si>
  <si>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</si>
  <si>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</si>
  <si>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</si>
  <si>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</si>
  <si>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</si>
  <si>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</si>
  <si>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</si>
  <si>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</si>
  <si>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</si>
  <si>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</si>
  <si>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</si>
  <si>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</si>
  <si>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</si>
  <si>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</si>
  <si>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</si>
  <si>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</si>
  <si>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</si>
  <si>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</si>
  <si>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</si>
  <si>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</si>
  <si>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</si>
  <si>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</si>
  <si>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</si>
  <si>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</si>
  <si>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</si>
  <si>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</si>
  <si>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</si>
  <si>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</si>
  <si>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</si>
  <si>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</si>
  <si>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</si>
  <si>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</si>
  <si>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</si>
  <si>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</si>
  <si>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</si>
  <si>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</si>
  <si>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</si>
  <si>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</si>
  <si>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</si>
  <si>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</si>
  <si>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</si>
  <si>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</si>
  <si>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</si>
  <si>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</si>
  <si>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</si>
  <si>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</si>
  <si>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</si>
  <si>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</si>
  <si>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</si>
  <si>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</si>
  <si>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</si>
  <si>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</si>
  <si>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</si>
  <si>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</si>
  <si>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</si>
  <si>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</si>
  <si>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</si>
  <si>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</si>
  <si>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</si>
  <si>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</si>
  <si>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</si>
  <si>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</si>
  <si>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</si>
  <si>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</si>
  <si>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</si>
  <si>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</si>
  <si>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</si>
  <si>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</si>
  <si>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</si>
  <si>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</si>
  <si>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</si>
  <si>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</si>
  <si>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</si>
  <si>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</si>
  <si>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</si>
  <si>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</si>
  <si>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</si>
  <si>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</si>
  <si>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</si>
  <si>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</si>
  <si>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</si>
  <si>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</si>
  <si>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</si>
  <si>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</si>
  <si>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</si>
  <si>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</si>
  <si>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</si>
  <si>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</si>
  <si>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</si>
  <si>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</si>
  <si>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</si>
  <si>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</si>
  <si>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</si>
  <si>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</si>
  <si>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</si>
  <si>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</si>
  <si>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</si>
  <si>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</si>
  <si>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</si>
  <si>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</si>
  <si>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</si>
  <si>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</si>
  <si>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</si>
  <si>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</si>
  <si>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</si>
  <si>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</si>
  <si>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</si>
  <si>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</si>
  <si>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</si>
  <si>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</si>
  <si>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</si>
  <si>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</si>
  <si>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</si>
  <si>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</si>
  <si>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</si>
  <si>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</si>
  <si>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</si>
  <si>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</si>
  <si>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</si>
  <si>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</si>
  <si>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</si>
  <si>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</si>
  <si>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</si>
  <si>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</si>
  <si>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</si>
  <si>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</si>
  <si>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</si>
  <si>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</si>
  <si>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</si>
  <si>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</si>
  <si>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</si>
  <si>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</si>
  <si>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</si>
  <si>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</si>
  <si>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</si>
  <si>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</si>
  <si>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</si>
  <si>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</si>
  <si>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</si>
  <si>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</si>
  <si>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</si>
  <si>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</si>
  <si>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</si>
  <si>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</si>
  <si>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</si>
  <si>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</si>
  <si>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</si>
  <si>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</si>
  <si>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</si>
  <si>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</si>
  <si>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</si>
  <si>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</si>
  <si>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</si>
  <si>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</si>
  <si>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</si>
  <si>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</si>
  <si>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</si>
  <si>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</si>
  <si>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</si>
  <si>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</si>
  <si>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</si>
  <si>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</si>
  <si>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</si>
  <si>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</si>
  <si>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</si>
  <si>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</si>
  <si>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</si>
  <si>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</si>
  <si>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</si>
  <si>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</si>
  <si>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</si>
  <si>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</si>
  <si>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</si>
  <si>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</si>
  <si>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</si>
  <si>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</si>
  <si>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</si>
  <si>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</si>
  <si>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</si>
  <si>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</si>
  <si>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</si>
  <si>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</si>
  <si>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</si>
  <si>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</si>
  <si>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</si>
  <si>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</si>
  <si>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</si>
  <si>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</si>
  <si>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</si>
  <si>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</si>
  <si>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</si>
  <si>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</si>
  <si>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</si>
  <si>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</si>
  <si>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</si>
  <si>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</si>
  <si>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</si>
  <si>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</si>
  <si>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</si>
  <si>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</si>
  <si>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</si>
  <si>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</si>
  <si>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</si>
  <si>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</si>
  <si>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</si>
  <si>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</si>
  <si>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</si>
  <si>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</si>
  <si>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</si>
  <si>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</si>
  <si>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</si>
  <si>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</si>
  <si>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</si>
  <si>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</si>
  <si>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</si>
  <si>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</si>
  <si>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</si>
  <si>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</si>
  <si>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</si>
  <si>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</si>
  <si>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</si>
  <si>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</si>
  <si>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</si>
  <si>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</si>
  <si>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</si>
  <si>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</si>
  <si>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</si>
  <si>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</si>
  <si>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</si>
  <si>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</si>
  <si>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</si>
  <si>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</si>
  <si>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</si>
  <si>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</si>
  <si>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</si>
  <si>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</si>
  <si>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</si>
  <si>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</si>
  <si>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</si>
  <si>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</si>
  <si>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</si>
  <si>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</si>
  <si>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</si>
  <si>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</si>
  <si>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</si>
  <si>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</si>
  <si>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</si>
  <si>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</si>
  <si>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</si>
  <si>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</si>
  <si>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</si>
  <si>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</si>
  <si>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</si>
  <si>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</si>
  <si>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</si>
  <si>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</si>
  <si>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</si>
  <si>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</si>
  <si>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</si>
  <si>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</si>
  <si>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</si>
  <si>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</si>
  <si>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</si>
  <si>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</si>
  <si>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</si>
  <si>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</si>
  <si>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</si>
  <si>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</si>
  <si>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</si>
  <si>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</si>
  <si>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</si>
  <si>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</si>
  <si>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</si>
  <si>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</si>
  <si>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</si>
  <si>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</si>
  <si>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</si>
  <si>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</si>
  <si>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</si>
  <si>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</si>
  <si>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</si>
  <si>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</si>
  <si>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</si>
  <si>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</si>
  <si>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</si>
  <si>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</si>
  <si>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</si>
  <si>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</si>
  <si>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</si>
  <si>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</si>
  <si>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</si>
  <si>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</si>
  <si>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</si>
  <si>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</si>
  <si>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</si>
  <si>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</si>
  <si>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</si>
  <si>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</si>
  <si>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</si>
  <si>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</si>
  <si>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</si>
  <si>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</si>
  <si>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</si>
  <si>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</si>
  <si>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</si>
  <si>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</si>
  <si>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</si>
  <si>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</si>
  <si>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</si>
  <si>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</si>
  <si>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</si>
  <si>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</si>
  <si>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</si>
  <si>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</si>
  <si>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</si>
  <si>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</si>
  <si>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</si>
  <si>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</si>
  <si>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</si>
  <si>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</si>
  <si>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</si>
  <si>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</si>
  <si>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</si>
  <si>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</si>
  <si>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</si>
  <si>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</si>
  <si>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</si>
  <si>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</si>
  <si>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</si>
  <si>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</si>
  <si>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</si>
  <si>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</si>
  <si>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</si>
  <si>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</si>
  <si>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</si>
  <si>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</si>
  <si>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</si>
  <si>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</si>
  <si>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</si>
  <si>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</si>
  <si>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</si>
  <si>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</si>
  <si>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</si>
  <si>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</si>
  <si>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</si>
  <si>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</si>
  <si>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</si>
  <si>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</si>
  <si>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</si>
  <si>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</si>
  <si>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</si>
  <si>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</si>
  <si>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</si>
  <si>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</si>
  <si>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</si>
  <si>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</si>
  <si>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</si>
  <si>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</si>
  <si>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</si>
  <si>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</si>
  <si>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</si>
  <si>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</si>
  <si>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</si>
  <si>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</si>
  <si>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</si>
  <si>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</si>
  <si>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</si>
  <si>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</si>
  <si>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</si>
  <si>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</si>
  <si>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</si>
  <si>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</si>
  <si>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</si>
  <si>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</si>
  <si>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</si>
  <si>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</si>
  <si>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</si>
  <si>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</si>
  <si>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</si>
  <si>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</si>
  <si>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</si>
  <si>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</si>
  <si>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</si>
  <si>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</si>
  <si>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</si>
  <si>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</si>
  <si>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</si>
  <si>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</si>
  <si>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</si>
  <si>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</si>
  <si>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</si>
  <si>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</si>
  <si>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</si>
  <si>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</si>
  <si>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</si>
  <si>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</si>
  <si>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</si>
  <si>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</si>
  <si>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</si>
  <si>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</si>
  <si>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</si>
  <si>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</si>
  <si>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</si>
  <si>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</si>
  <si>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</si>
  <si>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</si>
  <si>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</si>
  <si>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</si>
  <si>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</si>
  <si>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</si>
  <si>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</si>
  <si>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</si>
  <si>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</si>
  <si>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</si>
  <si>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</si>
  <si>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</si>
  <si>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</si>
  <si>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</si>
  <si>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</si>
  <si>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</si>
  <si>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</si>
  <si>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</si>
  <si>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</si>
  <si>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</si>
  <si>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</si>
  <si>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</si>
  <si>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</si>
  <si>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</si>
  <si>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</si>
  <si>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</si>
  <si>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</si>
  <si>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</si>
  <si>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</si>
  <si>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</si>
  <si>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</si>
  <si>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</si>
  <si>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</si>
  <si>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</si>
  <si>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</si>
  <si>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</si>
  <si>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</si>
  <si>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</si>
  <si>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</si>
  <si>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</si>
  <si>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</si>
  <si>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</si>
  <si>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</si>
  <si>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</si>
  <si>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</si>
  <si>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</si>
  <si>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</si>
  <si>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</si>
  <si>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</si>
  <si>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</si>
  <si>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</si>
  <si>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</si>
  <si>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</si>
  <si>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</si>
  <si>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</si>
  <si>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</si>
  <si>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</si>
  <si>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</si>
  <si>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</si>
  <si>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</si>
  <si>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</si>
  <si>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</si>
  <si>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</si>
  <si>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</si>
  <si>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</si>
  <si>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</si>
  <si>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</si>
  <si>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</si>
  <si>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</si>
  <si>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</si>
  <si>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</si>
  <si>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</si>
  <si>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</si>
  <si>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</si>
  <si>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</si>
  <si>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</si>
  <si>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</si>
  <si>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</si>
  <si>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</si>
  <si>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</si>
  <si>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</si>
  <si>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</si>
  <si>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</si>
  <si>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</si>
  <si>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</si>
  <si>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</si>
  <si>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</si>
  <si>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</si>
  <si>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</si>
  <si>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</si>
  <si>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</si>
  <si>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</si>
  <si>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</si>
  <si>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</si>
  <si>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</si>
  <si>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</si>
  <si>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</si>
  <si>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</si>
  <si>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</si>
  <si>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</si>
  <si>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</si>
  <si>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</si>
  <si>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</si>
  <si>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</si>
  <si>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</si>
  <si>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</si>
  <si>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</si>
  <si>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</si>
  <si>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</si>
  <si>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</si>
  <si>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</si>
  <si>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</si>
  <si>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</si>
  <si>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</si>
  <si>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</si>
  <si>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</si>
  <si>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</si>
  <si>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</si>
  <si>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</si>
  <si>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</si>
  <si>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</si>
  <si>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</si>
  <si>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</si>
  <si>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</si>
  <si>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</si>
  <si>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</si>
  <si>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</si>
  <si>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</si>
  <si>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</si>
  <si>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</si>
  <si>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</si>
  <si>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</si>
  <si>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</si>
  <si>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</si>
  <si>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</si>
  <si>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</si>
  <si>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</si>
  <si>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</si>
  <si>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</si>
  <si>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</si>
  <si>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</si>
  <si>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</si>
  <si>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</si>
  <si>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</si>
  <si>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</si>
  <si>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</si>
  <si>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</si>
  <si>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</si>
  <si>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</si>
  <si>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</si>
  <si>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</si>
  <si>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</si>
  <si>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</si>
  <si>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</si>
  <si>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</si>
  <si>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</si>
  <si>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</si>
  <si>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</si>
  <si>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</si>
  <si>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</si>
  <si>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</si>
  <si>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</si>
  <si>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</si>
  <si>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</si>
  <si>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</si>
  <si>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</si>
  <si>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</si>
  <si>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</si>
  <si>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</si>
  <si>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</si>
  <si>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</si>
  <si>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</si>
  <si>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</si>
  <si>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</si>
  <si>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</si>
  <si>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</si>
  <si>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</si>
  <si>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</si>
  <si>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</si>
  <si>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</si>
  <si>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</si>
  <si>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</si>
  <si>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</si>
  <si>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</si>
  <si>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</si>
  <si>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</si>
  <si>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</si>
  <si>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</si>
  <si>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</si>
  <si>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</si>
  <si>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</si>
  <si>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</si>
  <si>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</si>
  <si>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</si>
  <si>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</si>
  <si>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</si>
  <si>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</si>
  <si>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</si>
  <si>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</si>
  <si>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</si>
  <si>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</si>
  <si>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</si>
  <si>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</si>
  <si>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</si>
  <si>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</si>
  <si>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</si>
  <si>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</si>
  <si>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</si>
  <si>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</si>
  <si>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</si>
  <si>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</si>
  <si>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</si>
  <si>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</si>
  <si>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</si>
  <si>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</si>
  <si>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</si>
  <si>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</si>
  <si>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</si>
  <si>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</si>
  <si>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</si>
  <si>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</si>
  <si>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</si>
  <si>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</si>
  <si>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</si>
  <si>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</si>
  <si>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</si>
  <si>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</si>
  <si>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</si>
  <si>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</si>
  <si>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</si>
  <si>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</si>
  <si>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</si>
  <si>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</si>
  <si>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</si>
  <si>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</si>
  <si>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</si>
  <si>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</si>
  <si>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</si>
  <si>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</si>
  <si>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</si>
  <si>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</si>
  <si>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</si>
  <si>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</si>
  <si>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</si>
  <si>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</si>
  <si>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</si>
  <si>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</si>
  <si>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</si>
  <si>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</si>
  <si>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</si>
  <si>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</si>
  <si>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</si>
  <si>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</si>
  <si>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</si>
  <si>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</si>
  <si>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</si>
  <si>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</si>
  <si>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</si>
  <si>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</si>
  <si>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</si>
  <si>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</si>
  <si>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</si>
  <si>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</si>
  <si>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</si>
  <si>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</si>
  <si>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</si>
  <si>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</si>
  <si>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</si>
  <si>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</si>
  <si>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</si>
  <si>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</si>
  <si>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</si>
  <si>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</si>
  <si>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</si>
  <si>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</si>
  <si>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</si>
  <si>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</si>
  <si>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</si>
  <si>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</si>
  <si>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</si>
  <si>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</si>
  <si>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</si>
  <si>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</si>
  <si>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</si>
  <si>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</si>
  <si>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</si>
  <si>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</si>
  <si>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</si>
  <si>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</si>
  <si>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</si>
  <si>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</si>
  <si>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</si>
  <si>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</si>
  <si>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</si>
  <si>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</si>
  <si>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</si>
  <si>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</si>
  <si>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</si>
  <si>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</si>
  <si>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</si>
  <si>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</si>
  <si>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</si>
  <si>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</si>
  <si>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</si>
  <si>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</si>
  <si>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</si>
  <si>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</si>
  <si>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</si>
  <si>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</si>
  <si>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</si>
  <si>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</si>
  <si>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</si>
  <si>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</si>
  <si>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</si>
  <si>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</si>
  <si>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</si>
  <si>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</si>
  <si>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</si>
  <si>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</si>
  <si>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</si>
  <si>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</si>
  <si>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</si>
  <si>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</si>
  <si>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</si>
  <si>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</si>
  <si>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</si>
  <si>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</si>
  <si>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</si>
  <si>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</si>
  <si>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</si>
  <si>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</si>
  <si>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</si>
  <si>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</si>
  <si>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</si>
  <si>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</si>
  <si>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</si>
  <si>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</si>
  <si>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</si>
  <si>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</si>
  <si>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</si>
  <si>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</si>
  <si>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</si>
  <si>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</si>
  <si>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</si>
  <si>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</si>
  <si>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</si>
  <si>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</si>
  <si>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</si>
  <si>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</si>
  <si>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</si>
  <si>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</si>
  <si>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</si>
  <si>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</si>
  <si>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</si>
  <si>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</si>
  <si>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</si>
  <si>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</si>
  <si>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</si>
  <si>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</si>
  <si>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</si>
  <si>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</si>
  <si>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</si>
  <si>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</si>
  <si>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</si>
  <si>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</si>
  <si>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</si>
  <si>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</si>
  <si>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</si>
  <si>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</si>
  <si>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</si>
  <si>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</si>
  <si>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</si>
  <si>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</si>
  <si>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</si>
  <si>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</si>
  <si>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</si>
  <si>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</si>
  <si>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</si>
  <si>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</si>
  <si>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</si>
  <si>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</si>
  <si>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</si>
  <si>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</si>
  <si>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</si>
  <si>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</si>
  <si>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</si>
  <si>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</si>
  <si>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</si>
  <si>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</si>
  <si>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</si>
  <si>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</si>
  <si>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</si>
  <si>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</si>
  <si>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</si>
  <si>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</si>
  <si>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</si>
  <si>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</si>
  <si>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</si>
  <si>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</si>
  <si>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</si>
  <si>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</si>
  <si>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</si>
  <si>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</si>
  <si>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</si>
  <si>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</si>
  <si>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</si>
  <si>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</si>
  <si>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</si>
  <si>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</si>
  <si>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</si>
  <si>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</si>
  <si>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</si>
  <si>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</si>
  <si>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</si>
  <si>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</si>
  <si>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</si>
  <si>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</si>
  <si>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</si>
  <si>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</si>
  <si>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</si>
  <si>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</si>
  <si>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</si>
  <si>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</si>
  <si>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</si>
  <si>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</si>
  <si>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</si>
  <si>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</si>
  <si>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</si>
  <si>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</si>
  <si>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</si>
  <si>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</si>
  <si>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</si>
  <si>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</si>
  <si>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</si>
  <si>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</si>
  <si>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</si>
  <si>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</si>
  <si>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</si>
  <si>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</si>
  <si>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</si>
  <si>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</si>
  <si>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</si>
  <si>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</si>
  <si>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</si>
  <si>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</si>
  <si>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</si>
  <si>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</si>
  <si>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</si>
  <si>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</si>
  <si>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</si>
  <si>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</si>
  <si>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</si>
  <si>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</si>
  <si>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</si>
  <si>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</si>
  <si>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</si>
  <si>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</si>
  <si>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</si>
  <si>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</si>
  <si>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</si>
  <si>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</si>
  <si>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</si>
  <si>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</si>
  <si>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</si>
  <si>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</si>
  <si>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</si>
  <si>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</si>
  <si>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</si>
  <si>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</si>
  <si>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</si>
  <si>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</si>
  <si>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</si>
  <si>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</si>
  <si>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</si>
  <si>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</si>
  <si>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</si>
  <si>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</si>
  <si>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</si>
  <si>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</si>
  <si>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</si>
  <si>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</si>
  <si>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</si>
  <si>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</si>
  <si>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</si>
  <si>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</si>
  <si>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</si>
  <si>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</si>
  <si>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</si>
  <si>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</si>
  <si>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</si>
  <si>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</si>
  <si>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</si>
  <si>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</si>
  <si>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</si>
  <si>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</si>
  <si>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</si>
  <si>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</si>
  <si>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</si>
  <si>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</si>
  <si>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</si>
  <si>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</si>
  <si>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</si>
  <si>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</si>
  <si>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</si>
  <si>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</si>
  <si>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</si>
  <si>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</si>
  <si>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</si>
  <si>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</si>
  <si>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</si>
  <si>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</si>
  <si>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</si>
  <si>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</si>
  <si>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</si>
  <si>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</si>
  <si>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</si>
  <si>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</si>
  <si>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</si>
  <si>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</si>
  <si>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</si>
  <si>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</si>
  <si>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</si>
  <si>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</si>
  <si>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</si>
  <si>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</si>
  <si>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</si>
  <si>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</si>
  <si>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</si>
  <si>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</si>
  <si>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</si>
  <si>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</si>
  <si>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</si>
  <si>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</si>
  <si>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</si>
  <si>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</si>
  <si>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</si>
  <si>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</si>
  <si>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</si>
  <si>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</si>
  <si>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</si>
  <si>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</si>
  <si>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</si>
  <si>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</si>
  <si>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</si>
  <si>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</si>
  <si>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</si>
  <si>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</si>
  <si>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</si>
  <si>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</si>
  <si>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</si>
  <si>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</si>
  <si>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</si>
  <si>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</si>
  <si>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</si>
  <si>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</si>
  <si>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</si>
  <si>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</si>
  <si>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</si>
  <si>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</si>
  <si>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</si>
  <si>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</si>
  <si>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</si>
  <si>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</si>
  <si>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</si>
  <si>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</si>
  <si>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</si>
  <si>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</si>
  <si>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</si>
  <si>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</si>
  <si>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</si>
  <si>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</si>
  <si>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</si>
  <si>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</si>
  <si>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</si>
  <si>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</si>
  <si>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</si>
  <si>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</si>
  <si>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</si>
  <si>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</si>
  <si>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</si>
  <si>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</si>
  <si>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</si>
  <si>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</si>
  <si>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</si>
  <si>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</si>
  <si>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</si>
  <si>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</si>
  <si>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</si>
  <si>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</si>
  <si>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</si>
  <si>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</si>
  <si>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</si>
  <si>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</si>
  <si>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</si>
  <si>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</si>
  <si>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</si>
  <si>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</si>
  <si>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</si>
  <si>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</si>
  <si>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</si>
  <si>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</si>
  <si>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</si>
  <si>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</si>
  <si>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</si>
  <si>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</si>
  <si>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</si>
  <si>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</si>
  <si>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</si>
  <si>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</si>
  <si>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</si>
  <si>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</si>
  <si>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</si>
  <si>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</si>
  <si>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</si>
  <si>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</si>
  <si>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</si>
  <si>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</si>
  <si>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</si>
  <si>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</si>
  <si>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</si>
  <si>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</si>
  <si>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</si>
  <si>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</si>
  <si>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</si>
  <si>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</si>
  <si>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</si>
  <si>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</si>
  <si>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</si>
  <si>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</si>
  <si>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</si>
  <si>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</si>
  <si>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</si>
  <si>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</si>
  <si>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</si>
  <si>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</si>
  <si>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</si>
  <si>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</si>
  <si>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</si>
  <si>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</si>
  <si>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</si>
  <si>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</si>
  <si>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</si>
  <si>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</si>
  <si>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</si>
  <si>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</si>
  <si>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</si>
  <si>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</si>
  <si>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</si>
  <si>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</si>
  <si>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</si>
  <si>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</si>
  <si>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</si>
  <si>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</si>
  <si>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</si>
  <si>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</si>
  <si>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</si>
  <si>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</si>
  <si>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</si>
  <si>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</si>
  <si>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</si>
  <si>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</si>
  <si>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</si>
  <si>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</si>
  <si>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</si>
  <si>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</si>
  <si>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</si>
  <si>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</si>
  <si>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</si>
  <si>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</si>
  <si>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</si>
  <si>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</si>
  <si>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</si>
  <si>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</si>
  <si>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</si>
  <si>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</si>
  <si>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</si>
  <si>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</si>
  <si>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</si>
  <si>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</si>
  <si>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</si>
  <si>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</si>
  <si>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</si>
  <si>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</si>
  <si>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</si>
  <si>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</si>
  <si>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</si>
  <si>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</si>
  <si>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</si>
  <si>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</si>
  <si>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</si>
  <si>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</si>
  <si>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</si>
  <si>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</si>
  <si>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</si>
  <si>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</si>
  <si>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</si>
  <si>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</si>
  <si>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</si>
  <si>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</si>
  <si>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</si>
  <si>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</si>
  <si>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</si>
  <si>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</si>
  <si>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</si>
  <si>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</si>
  <si>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</si>
  <si>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</si>
  <si>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</si>
  <si>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</si>
  <si>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</si>
  <si>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</si>
  <si>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</si>
  <si>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</si>
  <si>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</si>
  <si>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</si>
  <si>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</si>
  <si>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</si>
  <si>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</si>
  <si>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</si>
  <si>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</si>
  <si>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</si>
  <si>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</si>
  <si>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</si>
  <si>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</si>
  <si>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</si>
  <si>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</si>
  <si>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</si>
  <si>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</si>
  <si>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</si>
  <si>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</si>
  <si>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</si>
  <si>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</si>
  <si>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</si>
  <si>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</si>
  <si>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</si>
  <si>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</si>
  <si>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</si>
  <si>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</si>
  <si>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</si>
  <si>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</si>
  <si>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</si>
  <si>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</si>
  <si>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</si>
  <si>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</si>
  <si>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</si>
  <si>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</si>
  <si>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</si>
  <si>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</si>
  <si>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</si>
  <si>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</si>
  <si>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</si>
  <si>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</si>
  <si>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</si>
  <si>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</si>
  <si>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</si>
  <si>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</si>
  <si>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</si>
  <si>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</si>
  <si>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</si>
  <si>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</si>
  <si>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</si>
  <si>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</si>
  <si>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</si>
  <si>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</si>
  <si>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</si>
  <si>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</si>
  <si>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</si>
  <si>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</si>
  <si>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</si>
  <si>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</si>
  <si>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</si>
  <si>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</si>
  <si>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</si>
  <si>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</si>
  <si>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</si>
  <si>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</si>
  <si>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</si>
  <si>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</si>
  <si>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</si>
  <si>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</si>
  <si>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</si>
  <si>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</si>
  <si>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</si>
  <si>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</si>
  <si>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</si>
  <si>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</si>
  <si>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</si>
  <si>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</si>
  <si>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</si>
  <si>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</si>
  <si>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</si>
  <si>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</si>
  <si>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</si>
  <si>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</si>
  <si>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</si>
  <si>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</si>
  <si>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</si>
  <si>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</si>
  <si>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</si>
  <si>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</si>
  <si>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</si>
  <si>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</si>
  <si>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</si>
  <si>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</si>
  <si>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</si>
  <si>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</si>
  <si>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</si>
  <si>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</si>
  <si>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</si>
  <si>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</si>
  <si>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</si>
  <si>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</si>
  <si>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</si>
  <si>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</si>
  <si>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</si>
  <si>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</si>
  <si>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</si>
  <si>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</si>
  <si>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</si>
  <si>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</si>
  <si>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</si>
  <si>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</si>
  <si>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</si>
  <si>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</si>
  <si>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</si>
  <si>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</si>
  <si>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</si>
  <si>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</si>
  <si>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</si>
  <si>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</si>
  <si>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</si>
  <si>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</si>
  <si>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</si>
  <si>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</si>
  <si>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</si>
  <si>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</si>
  <si>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</si>
  <si>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</si>
  <si>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</si>
  <si>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</si>
  <si>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</si>
  <si>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</si>
  <si>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</si>
  <si>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</si>
  <si>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</si>
  <si>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</si>
  <si>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</si>
  <si>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</si>
  <si>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</si>
  <si>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</si>
  <si>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</si>
  <si>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</si>
  <si>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</si>
  <si>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</si>
  <si>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</si>
  <si>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</si>
  <si>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</si>
  <si>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</si>
  <si>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</si>
  <si>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</si>
  <si>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</si>
  <si>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</si>
  <si>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</si>
  <si>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</si>
  <si>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</si>
  <si>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</si>
  <si>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</si>
  <si>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</si>
  <si>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</si>
  <si>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</si>
  <si>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</si>
  <si>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</si>
  <si>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</si>
  <si>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</si>
  <si>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</si>
  <si>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</si>
  <si>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</si>
  <si>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</si>
  <si>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</si>
  <si>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</si>
  <si>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</si>
  <si>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</si>
  <si>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</si>
  <si>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</si>
  <si>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</si>
  <si>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</si>
  <si>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</si>
  <si>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</si>
  <si>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</si>
  <si>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</si>
  <si>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</si>
  <si>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</si>
  <si>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</si>
  <si>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</si>
  <si>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</si>
  <si>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</si>
  <si>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</si>
  <si>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</si>
  <si>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</si>
  <si>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</si>
  <si>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</si>
  <si>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</si>
  <si>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</si>
  <si>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</si>
  <si>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</si>
  <si>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</si>
  <si>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</si>
  <si>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</si>
  <si>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</si>
  <si>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</si>
  <si>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</si>
  <si>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</si>
  <si>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</si>
  <si>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</si>
  <si>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</si>
  <si>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</si>
  <si>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</si>
  <si>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</si>
  <si>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</si>
  <si>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</si>
  <si>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</si>
  <si>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</si>
  <si>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</si>
  <si>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</si>
  <si>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</si>
  <si>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</si>
  <si>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</si>
  <si>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</si>
  <si>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</si>
  <si>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</si>
  <si>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</si>
  <si>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</si>
  <si>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</si>
  <si>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</si>
  <si>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</si>
  <si>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</si>
  <si>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</si>
  <si>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</si>
  <si>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</si>
  <si>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</si>
  <si>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</si>
  <si>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</si>
  <si>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</si>
  <si>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</si>
  <si>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</si>
  <si>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</si>
  <si>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</si>
  <si>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</si>
  <si>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</si>
  <si>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</si>
  <si>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</si>
  <si>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</si>
  <si>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</si>
  <si>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</si>
  <si>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</si>
  <si>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</si>
  <si>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</si>
  <si>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</si>
  <si>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</si>
  <si>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</si>
  <si>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</si>
  <si>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</si>
  <si>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</si>
  <si>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</si>
  <si>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</si>
  <si>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</si>
  <si>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</si>
  <si>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</si>
  <si>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</si>
  <si>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</si>
  <si>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</si>
  <si>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</si>
  <si>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</si>
  <si>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</si>
  <si>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</si>
  <si>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</si>
  <si>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</si>
  <si>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</si>
  <si>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</si>
  <si>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</si>
  <si>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</si>
  <si>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</si>
  <si>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</si>
  <si>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</si>
  <si>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</si>
  <si>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</si>
  <si>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</si>
  <si>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</si>
  <si>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</si>
  <si>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</si>
  <si>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</si>
  <si>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</si>
  <si>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</si>
  <si>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</si>
  <si>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</si>
  <si>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</si>
  <si>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</si>
  <si>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</si>
  <si>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</si>
  <si>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</si>
  <si>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</si>
  <si>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</si>
  <si>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</si>
  <si>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</si>
  <si>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</si>
  <si>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</si>
  <si>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</si>
  <si>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</si>
  <si>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</si>
  <si>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</si>
  <si>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</si>
  <si>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</si>
  <si>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</si>
  <si>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</si>
  <si>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</si>
  <si>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</si>
  <si>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</si>
  <si>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</si>
  <si>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</si>
  <si>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</si>
  <si>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</si>
  <si>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</si>
  <si>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</si>
  <si>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</si>
  <si>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</si>
  <si>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</si>
  <si>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</si>
  <si>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</si>
  <si>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</si>
  <si>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</si>
  <si>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</si>
  <si>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</si>
  <si>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</si>
  <si>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</si>
  <si>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</si>
  <si>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</si>
  <si>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</si>
  <si>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</si>
  <si>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</si>
  <si>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</si>
  <si>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</si>
  <si>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</si>
  <si>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</si>
  <si>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</si>
  <si>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</si>
  <si>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</si>
  <si>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</si>
  <si>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</si>
  <si>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</si>
  <si>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</si>
  <si>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</si>
  <si>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</si>
  <si>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</si>
  <si>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</si>
  <si>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</si>
  <si>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</si>
  <si>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</si>
  <si>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</si>
  <si>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</si>
  <si>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</si>
  <si>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</si>
  <si>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</si>
  <si>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</si>
  <si>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</si>
  <si>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</si>
  <si>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</si>
  <si>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</si>
  <si>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</si>
  <si>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</si>
  <si>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</si>
  <si>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</si>
  <si>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</si>
  <si>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</si>
  <si>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</si>
  <si>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</si>
  <si>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</si>
  <si>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</si>
  <si>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</si>
  <si>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</si>
  <si>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</si>
  <si>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</si>
  <si>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</si>
  <si>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</si>
  <si>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</si>
  <si>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</si>
  <si>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</si>
  <si>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</si>
  <si>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</si>
  <si>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</si>
  <si>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</si>
  <si>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</si>
  <si>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</si>
  <si>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</si>
  <si>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</si>
  <si>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</si>
  <si>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</si>
  <si>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</si>
  <si>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</si>
  <si>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</si>
  <si>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</si>
  <si>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</si>
  <si>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</si>
  <si>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</si>
  <si>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</si>
  <si>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</si>
  <si>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</si>
  <si>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</si>
  <si>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</si>
  <si>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</si>
  <si>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</si>
  <si>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</si>
  <si>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</si>
  <si>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</si>
  <si>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</si>
  <si>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</si>
  <si>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</si>
  <si>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</si>
  <si>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</si>
  <si>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</si>
  <si>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</si>
  <si>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</si>
  <si>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</si>
  <si>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</si>
  <si>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</si>
  <si>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</si>
  <si>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</si>
  <si>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</si>
  <si>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</si>
  <si>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</si>
  <si>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</si>
  <si>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</si>
  <si>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</si>
  <si>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</si>
  <si>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</si>
  <si>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</si>
  <si>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</si>
  <si>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</si>
  <si>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</si>
  <si>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</si>
  <si>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</si>
  <si>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</si>
  <si>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</si>
  <si>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</si>
  <si>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</si>
  <si>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</si>
  <si>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</si>
  <si>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</si>
  <si>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</si>
  <si>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</si>
  <si>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</si>
  <si>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</si>
  <si>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</si>
  <si>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</si>
  <si>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</si>
  <si>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</si>
  <si>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</si>
  <si>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</si>
  <si>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</si>
  <si>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</si>
  <si>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</si>
  <si>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</si>
  <si>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</si>
  <si>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</si>
  <si>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</si>
  <si>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</si>
  <si>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</si>
  <si>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</si>
  <si>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</si>
  <si>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</si>
  <si>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</si>
  <si>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</si>
  <si>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</si>
  <si>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</si>
  <si>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</si>
  <si>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</si>
  <si>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</si>
  <si>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</si>
  <si>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</si>
  <si>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</si>
  <si>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</si>
  <si>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</si>
  <si>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</si>
  <si>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</si>
  <si>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</si>
  <si>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</si>
  <si>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</si>
  <si>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</si>
  <si>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</si>
  <si>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</si>
  <si>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</si>
  <si>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</si>
  <si>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</si>
  <si>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</si>
  <si>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</si>
  <si>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</si>
  <si>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</si>
  <si>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</si>
  <si>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</si>
  <si>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</si>
  <si>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</si>
  <si>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</si>
  <si>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</si>
  <si>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</si>
  <si>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</si>
  <si>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</si>
  <si>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</si>
  <si>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</si>
  <si>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</si>
  <si>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</si>
  <si>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</si>
  <si>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</si>
  <si>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</si>
  <si>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</si>
  <si>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</si>
  <si>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</si>
  <si>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</si>
  <si>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</si>
  <si>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</si>
  <si>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</si>
  <si>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</si>
  <si>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</si>
  <si>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</si>
  <si>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</si>
  <si>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</si>
  <si>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</si>
  <si>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</si>
  <si>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</si>
  <si>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</si>
  <si>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</si>
  <si>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</si>
  <si>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</si>
  <si>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</si>
  <si>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</si>
  <si>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</si>
  <si>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</si>
  <si>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</si>
  <si>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</si>
  <si>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</si>
  <si>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</si>
  <si>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</si>
  <si>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</si>
  <si>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</si>
  <si>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</si>
  <si>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</si>
  <si>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</si>
  <si>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</si>
  <si>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</si>
  <si>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</si>
  <si>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</si>
  <si>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</si>
  <si>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</si>
  <si>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</si>
  <si>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</si>
  <si>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</si>
  <si>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</si>
  <si>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</si>
  <si>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</si>
  <si>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</si>
  <si>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</si>
  <si>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</si>
  <si>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</si>
  <si>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</si>
  <si>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</si>
  <si>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</si>
  <si>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</si>
  <si>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</si>
  <si>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</si>
  <si>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</si>
  <si>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</si>
  <si>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</si>
  <si>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</si>
  <si>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</si>
  <si>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</si>
  <si>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</si>
  <si>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</si>
  <si>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</si>
  <si>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</si>
  <si>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</si>
  <si>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</si>
  <si>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</si>
  <si>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</si>
  <si>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</si>
  <si>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</si>
  <si>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</si>
  <si>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</si>
  <si>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</si>
  <si>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</si>
  <si>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</si>
  <si>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</si>
  <si>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</si>
  <si>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</si>
  <si>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</si>
  <si>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</si>
  <si>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</si>
  <si>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</si>
  <si>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</si>
  <si>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</si>
  <si>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</si>
  <si>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</si>
  <si>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</si>
  <si>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</si>
  <si>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</si>
  <si>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</si>
  <si>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</si>
  <si>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</si>
  <si>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</si>
  <si>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</si>
  <si>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</si>
  <si>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</si>
  <si>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</si>
  <si>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</si>
  <si>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</si>
  <si>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</si>
  <si>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</si>
  <si>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</si>
  <si>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</si>
  <si>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</si>
  <si>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</si>
  <si>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</si>
  <si>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</si>
  <si>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</si>
  <si>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</si>
  <si>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</si>
  <si>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</si>
  <si>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</si>
  <si>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</si>
  <si>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</si>
  <si>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</si>
  <si>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</si>
  <si>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</si>
  <si>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</si>
  <si>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</si>
  <si>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</si>
  <si>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</si>
  <si>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</si>
  <si>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</si>
  <si>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</si>
  <si>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</si>
  <si>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</si>
  <si>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</si>
  <si>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</si>
  <si>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</si>
  <si>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</si>
  <si>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</si>
  <si>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</si>
  <si>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</si>
  <si>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</si>
  <si>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</si>
  <si>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</si>
  <si>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</si>
  <si>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</si>
  <si>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</si>
  <si>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</si>
  <si>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</si>
  <si>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</si>
  <si>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</si>
  <si>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</si>
  <si>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</si>
  <si>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</si>
  <si>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</si>
  <si>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</si>
  <si>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</si>
  <si>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</si>
  <si>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</si>
  <si>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</si>
  <si>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</si>
  <si>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</si>
  <si>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</si>
  <si>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</si>
  <si>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</si>
  <si>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</si>
  <si>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</si>
  <si>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</si>
  <si>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</si>
  <si>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</si>
  <si>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</si>
  <si>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</si>
  <si>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</si>
  <si>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</si>
  <si>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</si>
  <si>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</si>
  <si>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</si>
  <si>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</si>
  <si>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</si>
  <si>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</si>
  <si>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</si>
  <si>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</si>
  <si>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</si>
  <si>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</si>
  <si>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</si>
  <si>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</si>
  <si>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</si>
  <si>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</si>
  <si>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</si>
  <si>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</si>
  <si>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</si>
  <si>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</si>
  <si>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</si>
  <si>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</si>
  <si>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</si>
  <si>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</si>
  <si>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</si>
  <si>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</si>
  <si>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</si>
  <si>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</si>
  <si>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</si>
  <si>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</si>
  <si>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</si>
  <si>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</si>
  <si>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</si>
  <si>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</si>
  <si>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</si>
  <si>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</si>
  <si>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</si>
  <si>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</si>
  <si>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</si>
  <si>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</si>
  <si>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</si>
  <si>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</si>
  <si>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</si>
  <si>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</si>
  <si>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</si>
  <si>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</si>
  <si>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</si>
  <si>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</si>
  <si>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</si>
  <si>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</si>
  <si>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</si>
  <si>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</si>
  <si>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</si>
  <si>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</si>
  <si>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</si>
  <si>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</si>
  <si>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</si>
  <si>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</si>
  <si>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</si>
  <si>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</si>
  <si>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</si>
  <si>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</si>
  <si>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</si>
  <si>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</si>
  <si>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</si>
  <si>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</si>
  <si>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</si>
  <si>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</si>
  <si>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</si>
  <si>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</si>
  <si>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</si>
  <si>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</si>
  <si>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</si>
  <si>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</si>
  <si>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</si>
  <si>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</si>
  <si>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</si>
  <si>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</si>
  <si>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</si>
  <si>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</si>
  <si>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</si>
  <si>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</si>
  <si>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</si>
  <si>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</si>
  <si>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</si>
  <si>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</si>
  <si>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</si>
  <si>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</si>
  <si>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</si>
  <si>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</si>
  <si>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</si>
  <si>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</si>
  <si>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</si>
  <si>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</si>
  <si>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</si>
  <si>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</si>
  <si>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</si>
  <si>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</si>
  <si>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</si>
  <si>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</si>
  <si>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</si>
  <si>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</si>
  <si>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</si>
  <si>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</si>
  <si>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</si>
  <si>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</si>
  <si>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</si>
  <si>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</si>
  <si>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</si>
  <si>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</si>
  <si>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</si>
  <si>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</si>
  <si>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</si>
  <si>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</si>
  <si>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</si>
  <si>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</si>
  <si>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</si>
  <si>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</si>
  <si>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</si>
  <si>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</si>
  <si>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</si>
  <si>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</si>
  <si>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</si>
  <si>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</si>
  <si>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</si>
  <si>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</si>
  <si>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</si>
  <si>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</si>
  <si>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</si>
  <si>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</si>
  <si>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</si>
  <si>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</si>
  <si>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</si>
  <si>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</si>
  <si>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</si>
  <si>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</si>
  <si>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</si>
  <si>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</si>
  <si>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</si>
  <si>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</si>
  <si>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</si>
  <si>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</si>
  <si>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</si>
  <si>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</si>
  <si>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</si>
  <si>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</si>
  <si>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</si>
  <si>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</si>
  <si>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</si>
  <si>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</si>
  <si>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</si>
  <si>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</si>
  <si>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</si>
  <si>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</si>
  <si>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</si>
  <si>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</si>
  <si>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</si>
  <si>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</si>
  <si>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</si>
  <si>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</si>
  <si>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</si>
  <si>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</si>
  <si>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</si>
  <si>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</si>
  <si>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</si>
  <si>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</si>
  <si>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</si>
  <si>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</si>
  <si>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</si>
  <si>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</si>
  <si>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</si>
  <si>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</si>
  <si>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</si>
  <si>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</si>
  <si>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</si>
  <si>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</si>
  <si>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</si>
  <si>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</si>
  <si>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</si>
  <si>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</si>
  <si>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</si>
  <si>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</si>
  <si>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</si>
  <si>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</si>
  <si>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</si>
  <si>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</si>
  <si>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</si>
  <si>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</si>
  <si>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</si>
  <si>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</si>
  <si>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</si>
  <si>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</si>
  <si>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</si>
  <si>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</si>
  <si>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</si>
  <si>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</si>
  <si>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</si>
  <si>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</si>
  <si>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</si>
  <si>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</si>
  <si>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</si>
  <si>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</si>
  <si>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</si>
  <si>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</si>
  <si>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</si>
  <si>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</si>
  <si>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</si>
  <si>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</si>
  <si>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</si>
  <si>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</si>
  <si>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</si>
  <si>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</si>
  <si>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</si>
  <si>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</si>
  <si>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</si>
  <si>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</si>
  <si>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</si>
  <si>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</si>
  <si>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</si>
  <si>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</si>
  <si>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</si>
  <si>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</si>
  <si>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</si>
  <si>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</si>
  <si>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</si>
  <si>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</si>
  <si>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</si>
  <si>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</si>
  <si>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</si>
  <si>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</si>
  <si>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</si>
  <si>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</si>
  <si>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</si>
  <si>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</si>
  <si>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</si>
  <si>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</si>
  <si>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</si>
  <si>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</si>
  <si>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</si>
  <si>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</si>
  <si>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</si>
  <si>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</si>
  <si>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</si>
  <si>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</si>
  <si>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</si>
  <si>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</si>
  <si>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</si>
  <si>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</si>
  <si>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</si>
  <si>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</si>
  <si>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</si>
  <si>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</si>
  <si>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</si>
  <si>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</si>
  <si>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</si>
  <si>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</si>
  <si>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</si>
  <si>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</si>
  <si>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</si>
  <si>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</si>
  <si>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</si>
  <si>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</si>
  <si>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</si>
  <si>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</si>
  <si>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</si>
  <si>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</si>
  <si>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</si>
  <si>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</si>
  <si>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</si>
  <si>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</si>
  <si>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</si>
  <si>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</si>
  <si>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</si>
  <si>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</si>
  <si>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</si>
  <si>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</si>
  <si>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</si>
  <si>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</si>
  <si>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</si>
  <si>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</si>
  <si>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</si>
  <si>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</si>
  <si>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</si>
  <si>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</si>
  <si>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</si>
  <si>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</si>
  <si>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</si>
  <si>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</si>
  <si>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</si>
  <si>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</si>
  <si>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</si>
  <si>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</si>
  <si>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</si>
  <si>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</si>
  <si>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</si>
  <si>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</si>
  <si>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</si>
  <si>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</si>
  <si>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</si>
  <si>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</si>
  <si>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</si>
  <si>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</si>
  <si>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</si>
  <si>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</si>
  <si>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</si>
  <si>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</si>
  <si>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</si>
  <si>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</si>
  <si>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</si>
  <si>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</si>
  <si>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</si>
  <si>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</si>
  <si>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</si>
  <si>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</si>
  <si>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</si>
  <si>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</si>
  <si>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</si>
  <si>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</si>
  <si>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</si>
  <si>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</si>
  <si>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</si>
  <si>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</si>
  <si>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</si>
  <si>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</si>
  <si>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</si>
  <si>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</si>
  <si>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</si>
  <si>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</si>
  <si>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</si>
  <si>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</si>
  <si>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</si>
  <si>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</si>
  <si>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</si>
  <si>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</si>
  <si>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</si>
  <si>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</si>
  <si>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</si>
  <si>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</si>
  <si>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</si>
  <si>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</si>
  <si>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</si>
  <si>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</si>
  <si>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</si>
  <si>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</si>
  <si>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</si>
  <si>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</si>
  <si>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</si>
  <si>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</si>
  <si>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</si>
  <si>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</si>
  <si>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</si>
  <si>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</si>
  <si>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</si>
  <si>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</si>
  <si>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</si>
  <si>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</si>
  <si>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</si>
  <si>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</si>
  <si>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</si>
  <si>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</si>
  <si>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</si>
  <si>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</si>
  <si>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</si>
  <si>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</si>
  <si>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</si>
  <si>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</si>
  <si>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</si>
  <si>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</si>
  <si>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</si>
  <si>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</si>
  <si>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</si>
  <si>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</si>
  <si>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</si>
  <si>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</si>
  <si>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</si>
  <si>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</si>
  <si>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</si>
  <si>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</si>
  <si>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</si>
  <si>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</si>
  <si>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</si>
  <si>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</si>
  <si>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</si>
  <si>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</si>
  <si>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</si>
  <si>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</si>
  <si>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</si>
  <si>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</si>
  <si>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</si>
  <si>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</si>
  <si>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</si>
  <si>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</si>
  <si>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</si>
  <si>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</si>
  <si>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</si>
  <si>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</si>
  <si>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</si>
  <si>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</si>
  <si>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</si>
  <si>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</si>
  <si>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</si>
  <si>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</si>
  <si>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</si>
  <si>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</si>
  <si>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</si>
  <si>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</si>
  <si>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</si>
  <si>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</si>
  <si>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</si>
  <si>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</si>
  <si>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</si>
  <si>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</si>
  <si>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</si>
  <si>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</si>
  <si>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</si>
  <si>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</si>
  <si>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</si>
  <si>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</si>
  <si>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</si>
  <si>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</si>
  <si>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</si>
  <si>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</si>
  <si>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</si>
  <si>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</si>
  <si>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</si>
  <si>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</si>
  <si>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</si>
  <si>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</si>
  <si>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</si>
  <si>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</si>
  <si>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</si>
  <si>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</si>
  <si>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</si>
  <si>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</si>
  <si>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</si>
  <si>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</si>
  <si>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</si>
  <si>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</si>
  <si>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</si>
  <si>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</si>
  <si>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</si>
  <si>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</si>
  <si>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</si>
  <si>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</si>
  <si>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</si>
  <si>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</si>
  <si>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</si>
  <si>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</si>
  <si>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</si>
  <si>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</si>
  <si>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</si>
  <si>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</si>
  <si>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</si>
  <si>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</si>
  <si>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</si>
  <si>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</si>
  <si>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</si>
  <si>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</si>
  <si>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</si>
  <si>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</si>
  <si>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</si>
  <si>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</si>
  <si>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</si>
  <si>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</si>
  <si>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</si>
  <si>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</si>
  <si>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</si>
  <si>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</si>
  <si>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</si>
  <si>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</si>
  <si>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</si>
  <si>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</si>
  <si>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</si>
  <si>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</si>
  <si>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</si>
  <si>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</si>
  <si>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</si>
  <si>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</si>
  <si>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</si>
  <si>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</si>
  <si>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</si>
  <si>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</si>
  <si>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</si>
  <si>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</si>
  <si>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</si>
  <si>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</si>
  <si>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</si>
  <si>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</si>
  <si>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</si>
  <si>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</si>
  <si>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</si>
  <si>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</si>
  <si>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</si>
  <si>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</si>
  <si>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</si>
  <si>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</si>
  <si>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</si>
  <si>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</si>
  <si>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</si>
  <si>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</si>
  <si>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</si>
  <si>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</si>
  <si>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</si>
  <si>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</si>
  <si>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</si>
  <si>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</si>
  <si>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</si>
  <si>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</si>
  <si>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</si>
  <si>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</si>
  <si>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</si>
  <si>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</si>
  <si>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</si>
  <si>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</si>
  <si>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</si>
  <si>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</si>
  <si>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</si>
  <si>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</si>
  <si>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</si>
  <si>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</si>
  <si>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</si>
  <si>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</si>
  <si>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</si>
  <si>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</si>
  <si>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</si>
  <si>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</si>
  <si>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</si>
  <si>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</si>
  <si>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</si>
  <si>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</si>
  <si>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</si>
  <si>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</si>
  <si>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</si>
  <si>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</si>
  <si>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</si>
  <si>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</si>
  <si>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</si>
  <si>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</si>
  <si>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</si>
  <si>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</si>
  <si>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</si>
  <si>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</si>
  <si>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</si>
  <si>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</si>
  <si>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</si>
  <si>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</si>
  <si>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</si>
  <si>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</si>
  <si>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</si>
  <si>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</si>
  <si>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</si>
  <si>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</si>
  <si>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</si>
  <si>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</si>
  <si>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</si>
  <si>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</si>
  <si>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</si>
  <si>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</si>
  <si>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</si>
  <si>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</si>
  <si>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</si>
  <si>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</si>
  <si>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</si>
  <si>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</si>
  <si>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</si>
  <si>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</si>
  <si>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</si>
  <si>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</si>
  <si>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</si>
  <si>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</si>
  <si>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</si>
  <si>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</si>
  <si>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</si>
  <si>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</si>
  <si>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</si>
  <si>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</si>
  <si>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</si>
  <si>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</si>
  <si>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</si>
  <si>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</si>
  <si>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</si>
  <si>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</si>
  <si>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</si>
  <si>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</si>
  <si>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</si>
  <si>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</si>
  <si>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</si>
  <si>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</si>
  <si>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</si>
  <si>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</si>
  <si>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</si>
  <si>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</si>
  <si>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</si>
  <si>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</si>
  <si>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</si>
  <si>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</si>
  <si>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</si>
  <si>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</si>
  <si>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</si>
  <si>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</si>
  <si>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</si>
  <si>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</si>
  <si>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</si>
  <si>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</si>
  <si>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</si>
  <si>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</si>
  <si>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</si>
  <si>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</si>
  <si>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</si>
  <si>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</si>
  <si>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</si>
  <si>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</si>
  <si>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</si>
  <si>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</si>
  <si>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</si>
  <si>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</si>
  <si>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</si>
  <si>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</si>
  <si>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</si>
  <si>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</si>
  <si>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</si>
  <si>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</si>
  <si>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</si>
  <si>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</si>
  <si>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</si>
  <si>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</si>
  <si>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</si>
  <si>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</si>
  <si>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</si>
  <si>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</si>
  <si>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</si>
  <si>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</si>
  <si>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</si>
  <si>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</si>
  <si>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</si>
  <si>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</si>
  <si>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</si>
  <si>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</si>
  <si>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</si>
  <si>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</si>
  <si>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</si>
  <si>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</si>
  <si>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</si>
  <si>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</si>
  <si>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</si>
  <si>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</si>
  <si>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</si>
  <si>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</si>
  <si>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</si>
  <si>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</si>
  <si>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</si>
  <si>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</si>
  <si>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</si>
  <si>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</si>
  <si>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</si>
  <si>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</si>
  <si>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</si>
  <si>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</si>
  <si>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</si>
  <si>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</si>
  <si>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</si>
  <si>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</si>
  <si>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</si>
  <si>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</si>
  <si>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</si>
  <si>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</si>
  <si>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</si>
  <si>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</si>
  <si>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</si>
  <si>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</si>
  <si>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</si>
  <si>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</si>
  <si>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</si>
  <si>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</si>
  <si>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</si>
  <si>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</si>
  <si>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</si>
  <si>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</si>
  <si>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</si>
  <si>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</si>
  <si>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</si>
  <si>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</si>
  <si>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</si>
  <si>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</si>
  <si>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</si>
  <si>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</si>
  <si>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</si>
  <si>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</si>
  <si>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</si>
  <si>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</si>
  <si>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</si>
  <si>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</si>
  <si>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</si>
  <si>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</si>
  <si>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</si>
  <si>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</si>
  <si>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</si>
  <si>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</si>
  <si>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</si>
  <si>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</si>
  <si>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</si>
  <si>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</si>
  <si>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</si>
  <si>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</si>
  <si>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</si>
  <si>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</si>
  <si>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</si>
  <si>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</si>
  <si>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</si>
  <si>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</si>
  <si>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</si>
  <si>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</si>
  <si>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</si>
  <si>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</si>
  <si>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</si>
  <si>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</si>
  <si>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</si>
  <si>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</si>
  <si>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</si>
  <si>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</si>
  <si>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</si>
  <si>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</si>
  <si>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</si>
  <si>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</si>
  <si>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</si>
  <si>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</si>
  <si>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</si>
  <si>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</si>
  <si>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</si>
  <si>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</si>
  <si>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</si>
  <si>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</si>
  <si>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</si>
  <si>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</si>
  <si>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</si>
  <si>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</si>
  <si>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</si>
  <si>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</si>
  <si>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</si>
  <si>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</si>
  <si>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</si>
  <si>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</si>
  <si>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</si>
  <si>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</si>
  <si>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</si>
  <si>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</si>
  <si>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</si>
  <si>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</si>
  <si>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</si>
  <si>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</si>
  <si>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</si>
  <si>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</si>
  <si>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</si>
  <si>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</si>
  <si>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</si>
  <si>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</si>
  <si>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</si>
  <si>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</si>
  <si>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</si>
  <si>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</si>
  <si>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</si>
  <si>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</si>
  <si>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</si>
  <si>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</si>
  <si>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</si>
  <si>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</si>
  <si>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</si>
  <si>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</si>
  <si>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</si>
  <si>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</si>
  <si>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</si>
  <si>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</si>
  <si>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</si>
  <si>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</si>
  <si>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</si>
  <si>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</si>
  <si>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</si>
  <si>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</si>
  <si>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</si>
  <si>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</si>
  <si>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</si>
  <si>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</si>
  <si>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</si>
  <si>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</si>
  <si>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</si>
  <si>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</si>
  <si>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</si>
  <si>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</si>
  <si>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</si>
  <si>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</si>
  <si>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</si>
  <si>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</si>
  <si>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</si>
  <si>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</si>
  <si>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</si>
  <si>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</si>
  <si>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</si>
  <si>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</si>
  <si>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</si>
  <si>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</si>
  <si>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</si>
  <si>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</si>
  <si>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</si>
  <si>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</si>
  <si>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</si>
  <si>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</si>
  <si>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</si>
  <si>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</si>
  <si>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</si>
  <si>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</si>
  <si>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</si>
  <si>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</si>
  <si>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</si>
  <si>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</si>
  <si>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</si>
  <si>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</si>
  <si>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</si>
  <si>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</si>
  <si>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</si>
  <si>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</si>
  <si>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</si>
  <si>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</si>
  <si>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</si>
  <si>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</si>
  <si>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</si>
  <si>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</si>
  <si>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</si>
  <si>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</si>
  <si>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</si>
  <si>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</si>
  <si>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</si>
  <si>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</si>
  <si>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</si>
  <si>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</si>
  <si>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</si>
  <si>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</si>
  <si>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</si>
  <si>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</si>
  <si>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</si>
  <si>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</si>
  <si>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</si>
  <si>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</si>
  <si>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</si>
  <si>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</si>
  <si>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</si>
  <si>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</si>
  <si>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</si>
  <si>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</si>
  <si>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</si>
  <si>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</si>
  <si>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</si>
  <si>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</si>
  <si>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</si>
  <si>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</si>
  <si>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</si>
  <si>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</si>
  <si>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</si>
  <si>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</si>
  <si>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</si>
  <si>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</si>
  <si>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</si>
  <si>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</si>
  <si>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</si>
  <si>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</si>
  <si>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</si>
  <si>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</si>
  <si>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</si>
  <si>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</si>
  <si>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</si>
  <si>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</si>
  <si>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</si>
  <si>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</si>
  <si>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</si>
  <si>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</si>
  <si>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</si>
  <si>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</si>
  <si>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</si>
  <si>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</si>
  <si>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</si>
  <si>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</si>
  <si>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</si>
  <si>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</si>
  <si>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</si>
  <si>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</si>
  <si>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</si>
  <si>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</si>
  <si>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</si>
  <si>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</si>
  <si>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</si>
  <si>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</si>
  <si>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</si>
  <si>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</si>
  <si>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</si>
  <si>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</si>
  <si>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</si>
  <si>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</si>
  <si>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</si>
  <si>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</si>
  <si>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</si>
  <si>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</si>
  <si>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</si>
  <si>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</si>
  <si>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</si>
  <si>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</si>
  <si>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</si>
  <si>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</si>
  <si>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</si>
  <si>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</si>
  <si>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</si>
  <si>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</si>
  <si>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</si>
  <si>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</si>
  <si>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</si>
  <si>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</si>
  <si>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</si>
  <si>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</si>
  <si>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</si>
  <si>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</si>
  <si>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</si>
  <si>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</si>
  <si>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</si>
  <si>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</si>
  <si>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</si>
  <si>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</si>
  <si>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</si>
  <si>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</si>
  <si>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</si>
  <si>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</si>
  <si>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</si>
  <si>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</si>
  <si>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</si>
  <si>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</si>
  <si>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</si>
  <si>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</si>
  <si>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</si>
  <si>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</si>
  <si>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</si>
  <si>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</si>
  <si>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</si>
  <si>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</si>
  <si>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</si>
  <si>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</si>
  <si>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</si>
  <si>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</si>
  <si>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</si>
  <si>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</si>
  <si>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</si>
  <si>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</si>
  <si>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</si>
  <si>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</si>
  <si>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</si>
  <si>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</si>
  <si>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</si>
  <si>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</si>
  <si>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</si>
  <si>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</si>
  <si>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</si>
  <si>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</si>
  <si>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</si>
  <si>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</si>
  <si>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</si>
  <si>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</si>
  <si>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</si>
  <si>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</si>
  <si>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</si>
  <si>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</si>
  <si>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</si>
  <si>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</si>
  <si>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</si>
  <si>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</si>
  <si>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</si>
  <si>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</si>
  <si>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</si>
  <si>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</si>
  <si>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</si>
  <si>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</si>
  <si>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</si>
  <si>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</si>
  <si>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</si>
  <si>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</si>
  <si>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</si>
  <si>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</si>
  <si>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</si>
  <si>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</si>
  <si>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</si>
  <si>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</si>
  <si>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</si>
  <si>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</si>
  <si>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</si>
  <si>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</si>
  <si>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</si>
  <si>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</si>
  <si>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</si>
  <si>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</si>
  <si>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</si>
  <si>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</si>
  <si>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</si>
  <si>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</si>
  <si>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</si>
  <si>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</si>
  <si>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</si>
  <si>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</si>
  <si>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</si>
  <si>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</si>
  <si>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</si>
  <si>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</si>
  <si>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</si>
  <si>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</si>
  <si>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</si>
  <si>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</si>
  <si>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</si>
  <si>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</si>
  <si>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</si>
  <si>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</si>
  <si>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</si>
  <si>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</si>
  <si>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</si>
  <si>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</si>
  <si>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</si>
  <si>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</si>
  <si>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</si>
  <si>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</si>
  <si>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</si>
  <si>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</si>
  <si>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</si>
  <si>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</si>
  <si>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</si>
  <si>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</si>
  <si>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</si>
  <si>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</si>
  <si>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</si>
  <si>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</si>
  <si>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</si>
  <si>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</si>
  <si>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</si>
  <si>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</si>
  <si>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</si>
  <si>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</si>
  <si>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</si>
  <si>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</si>
  <si>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</si>
  <si>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</si>
  <si>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</si>
  <si>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</si>
  <si>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</si>
  <si>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</si>
  <si>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</si>
  <si>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</si>
  <si>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</si>
  <si>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</si>
  <si>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</si>
  <si>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</si>
  <si>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</si>
  <si>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</si>
  <si>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</si>
  <si>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</si>
  <si>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</si>
  <si>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</si>
  <si>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</si>
  <si>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</si>
  <si>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</si>
  <si>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</si>
  <si>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</si>
  <si>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</si>
  <si>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</si>
  <si>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</si>
  <si>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</si>
  <si>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</si>
  <si>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</si>
  <si>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</si>
  <si>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</si>
  <si>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</si>
  <si>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</si>
  <si>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</si>
  <si>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</si>
  <si>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</si>
  <si>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</si>
  <si>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</si>
  <si>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</si>
  <si>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</si>
  <si>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</si>
  <si>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</si>
  <si>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</si>
  <si>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</si>
  <si>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</si>
  <si>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</si>
  <si>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</si>
  <si>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</si>
  <si>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</si>
  <si>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</si>
  <si>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</si>
  <si>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</si>
  <si>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</si>
  <si>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</si>
  <si>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</si>
  <si>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</si>
  <si>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</si>
  <si>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</si>
  <si>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</si>
  <si>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</si>
  <si>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</si>
  <si>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</si>
  <si>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</si>
  <si>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</si>
  <si>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</si>
  <si>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</si>
  <si>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</si>
  <si>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</si>
  <si>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</si>
  <si>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</si>
  <si>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</si>
  <si>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</si>
  <si>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</si>
  <si>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</si>
  <si>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</si>
  <si>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</si>
  <si>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</si>
  <si>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</si>
  <si>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</si>
  <si>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</si>
  <si>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</si>
  <si>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</si>
  <si>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</si>
  <si>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</si>
  <si>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</si>
  <si>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</si>
  <si>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</si>
  <si>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</si>
  <si>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</si>
  <si>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</si>
  <si>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</si>
  <si>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</si>
  <si>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</si>
  <si>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</si>
  <si>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</si>
  <si>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</si>
  <si>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</si>
  <si>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</si>
  <si>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</si>
  <si>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</si>
  <si>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</si>
  <si>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</si>
  <si>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</si>
  <si>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</si>
  <si>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</si>
  <si>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</si>
  <si>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</si>
  <si>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</si>
  <si>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</si>
  <si>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</si>
  <si>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</si>
  <si>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</si>
  <si>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</si>
  <si>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</si>
  <si>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</si>
  <si>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</si>
  <si>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</si>
  <si>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</si>
  <si>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</si>
  <si>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</si>
  <si>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</si>
  <si>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</si>
  <si>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</si>
  <si>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</si>
  <si>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</si>
  <si>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</si>
  <si>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</si>
  <si>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</si>
  <si>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</si>
  <si>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</si>
  <si>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</si>
  <si>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</si>
  <si>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</si>
  <si>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</si>
  <si>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</si>
  <si>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</si>
  <si>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</si>
  <si>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</si>
  <si>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</si>
  <si>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</si>
  <si>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</si>
  <si>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</si>
  <si>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</si>
  <si>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</si>
  <si>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</si>
  <si>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</si>
  <si>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</si>
  <si>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</si>
  <si>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</si>
  <si>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</si>
  <si>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</si>
  <si>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</si>
  <si>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</si>
  <si>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</si>
  <si>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</si>
  <si>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</si>
  <si>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</si>
  <si>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</si>
  <si>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</si>
  <si>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</si>
  <si>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</si>
  <si>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</si>
  <si>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</si>
  <si>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</si>
  <si>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</si>
  <si>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</si>
  <si>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</si>
  <si>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</si>
  <si>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</si>
  <si>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</si>
  <si>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</si>
  <si>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</si>
  <si>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</si>
  <si>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</si>
  <si>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</si>
  <si>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</si>
  <si>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</si>
  <si>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</si>
  <si>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</si>
  <si>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</si>
  <si>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</si>
  <si>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</si>
  <si>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</si>
  <si>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</si>
  <si>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</si>
  <si>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</si>
  <si>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</si>
  <si>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</si>
  <si>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</si>
  <si>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</si>
  <si>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</si>
  <si>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</si>
  <si>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</si>
  <si>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</si>
  <si>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</si>
  <si>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</si>
  <si>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</si>
  <si>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</si>
  <si>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</si>
  <si>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</si>
  <si>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</si>
  <si>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</si>
  <si>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</si>
  <si>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</si>
  <si>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</si>
  <si>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</si>
  <si>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</si>
  <si>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</si>
  <si>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</si>
  <si>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</si>
  <si>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</si>
  <si>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</si>
  <si>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</si>
  <si>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</si>
  <si>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</si>
  <si>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</si>
  <si>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</si>
  <si>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</si>
  <si>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</si>
  <si>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</si>
  <si>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</si>
  <si>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</si>
  <si>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</si>
  <si>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</si>
  <si>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</si>
  <si>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</si>
  <si>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</si>
  <si>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</si>
  <si>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</si>
  <si>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</si>
  <si>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</si>
  <si>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</si>
  <si>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</si>
  <si>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</si>
  <si>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</si>
  <si>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</si>
  <si>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</si>
  <si>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</si>
  <si>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</si>
  <si>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</si>
  <si>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</si>
  <si>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</si>
  <si>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</si>
  <si>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</si>
  <si>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</si>
  <si>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</si>
  <si>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</si>
  <si>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</si>
  <si>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</si>
  <si>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</si>
  <si>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</si>
  <si>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</si>
  <si>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</si>
  <si>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</si>
  <si>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</si>
  <si>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</si>
  <si>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</si>
  <si>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</si>
  <si>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</si>
  <si>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</si>
  <si>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</si>
  <si>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</si>
  <si>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</si>
  <si>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</si>
  <si>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</si>
  <si>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</si>
  <si>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</si>
  <si>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</si>
  <si>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</si>
  <si>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</si>
  <si>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</si>
  <si>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</si>
  <si>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</si>
  <si>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</si>
  <si>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</si>
  <si>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</si>
  <si>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</si>
  <si>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</si>
  <si>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</si>
  <si>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</si>
  <si>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</si>
  <si>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</si>
  <si>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</si>
  <si>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</si>
  <si>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</si>
  <si>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</si>
  <si>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</si>
  <si>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</si>
  <si>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</si>
  <si>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</si>
  <si>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</si>
  <si>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</si>
  <si>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</si>
  <si>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</si>
  <si>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</si>
  <si>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</si>
  <si>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</si>
  <si>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</si>
  <si>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</si>
  <si>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</si>
  <si>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</si>
  <si>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</si>
  <si>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</si>
  <si>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</si>
  <si>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</si>
  <si>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</si>
  <si>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</si>
  <si>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</si>
  <si>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</si>
  <si>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</si>
  <si>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</si>
  <si>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</si>
  <si>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</si>
  <si>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</si>
  <si>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</si>
  <si>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</si>
  <si>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</si>
  <si>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</si>
  <si>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</si>
  <si>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</si>
  <si>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</si>
  <si>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</si>
  <si>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</si>
  <si>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</si>
  <si>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</si>
  <si>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</si>
  <si>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</si>
  <si>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</si>
  <si>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</si>
  <si>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</si>
  <si>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</si>
  <si>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</si>
  <si>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</si>
  <si>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</si>
  <si>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</si>
  <si>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</si>
  <si>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</si>
  <si>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</si>
  <si>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</si>
  <si>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</si>
  <si>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</si>
  <si>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</si>
  <si>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</si>
  <si>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</si>
  <si>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</si>
  <si>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</si>
  <si>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</si>
  <si>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</si>
  <si>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</si>
  <si>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</si>
  <si>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</si>
  <si>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</si>
  <si>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</si>
  <si>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</si>
  <si>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</si>
  <si>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</si>
  <si>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</si>
  <si>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</si>
  <si>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</si>
  <si>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</si>
  <si>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</si>
  <si>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</si>
  <si>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</si>
  <si>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</si>
  <si>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</si>
  <si>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</si>
  <si>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</si>
  <si>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</si>
  <si>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</si>
  <si>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</si>
  <si>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</si>
  <si>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</si>
  <si>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</si>
  <si>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</si>
  <si>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</si>
  <si>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</si>
  <si>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</si>
  <si>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</si>
  <si>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</si>
  <si>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</si>
  <si>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</si>
  <si>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</si>
  <si>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</si>
  <si>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</si>
  <si>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</si>
  <si>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</si>
  <si>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</si>
  <si>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</si>
  <si>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</si>
  <si>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</si>
  <si>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</si>
  <si>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</si>
  <si>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</si>
  <si>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</si>
  <si>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</si>
  <si>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</si>
  <si>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</si>
  <si>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</si>
  <si>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</si>
  <si>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</si>
  <si>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</si>
  <si>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</si>
  <si>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</si>
  <si>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</si>
  <si>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</si>
  <si>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</si>
  <si>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</si>
  <si>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</si>
  <si>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</si>
  <si>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</si>
  <si>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</si>
  <si>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</si>
  <si>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</si>
  <si>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</si>
  <si>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</si>
  <si>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</si>
  <si>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</si>
  <si>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</si>
  <si>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</si>
  <si>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</si>
  <si>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</si>
  <si>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</si>
  <si>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</si>
  <si>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</si>
  <si>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</si>
  <si>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</si>
  <si>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</si>
  <si>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</si>
  <si>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</si>
  <si>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</si>
  <si>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</si>
  <si>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</si>
  <si>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</si>
  <si>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</si>
  <si>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</si>
  <si>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</si>
  <si>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</si>
  <si>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</si>
  <si>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</si>
  <si>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</si>
  <si>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</si>
  <si>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</si>
  <si>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</si>
  <si>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</si>
  <si>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</si>
  <si>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</si>
  <si>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</si>
  <si>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</si>
  <si>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</si>
  <si>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</si>
  <si>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</si>
  <si>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</si>
  <si>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</si>
  <si>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</si>
  <si>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</si>
  <si>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</si>
  <si>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</si>
  <si>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</si>
  <si>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</si>
  <si>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</si>
  <si>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</si>
  <si>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</si>
  <si>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</si>
  <si>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</si>
  <si>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</si>
  <si>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</si>
  <si>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</si>
  <si>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</si>
  <si>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</si>
  <si>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</si>
  <si>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</si>
  <si>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</si>
  <si>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</si>
  <si>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</si>
  <si>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</si>
  <si>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</si>
  <si>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</si>
  <si>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</si>
  <si>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</si>
  <si>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</si>
  <si>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</si>
  <si>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</si>
  <si>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</si>
  <si>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</si>
  <si>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</si>
  <si>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</si>
  <si>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</si>
  <si>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</si>
  <si>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</si>
  <si>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</si>
  <si>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</si>
  <si>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</si>
  <si>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</si>
  <si>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</si>
  <si>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</si>
  <si>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</si>
  <si>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</si>
  <si>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</si>
  <si>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</si>
  <si>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</si>
  <si>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</si>
  <si>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</si>
  <si>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</si>
  <si>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</si>
  <si>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</si>
  <si>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</si>
  <si>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</si>
  <si>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</si>
  <si>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</si>
  <si>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</si>
  <si>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</si>
  <si>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</si>
  <si>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</si>
  <si>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</si>
  <si>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</si>
  <si>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</si>
  <si>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</si>
  <si>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</si>
  <si>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</si>
  <si>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</si>
  <si>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</si>
  <si>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</si>
  <si>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</si>
  <si>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</si>
  <si>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</si>
  <si>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</si>
  <si>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</si>
  <si>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</si>
  <si>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</si>
  <si>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</si>
  <si>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</si>
  <si>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</si>
  <si>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</si>
  <si>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</si>
  <si>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</si>
  <si>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</si>
  <si>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</si>
  <si>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</si>
  <si>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</si>
  <si>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</si>
  <si>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</si>
  <si>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</si>
  <si>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</si>
  <si>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</si>
  <si>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</si>
  <si>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</si>
  <si>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</si>
  <si>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</si>
  <si>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</si>
  <si>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</si>
  <si>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</si>
  <si>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</si>
  <si>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</si>
  <si>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</si>
  <si>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</si>
  <si>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</si>
  <si>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</si>
  <si>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</si>
  <si>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</si>
  <si>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</si>
  <si>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</si>
  <si>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</si>
  <si>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</si>
  <si>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</si>
  <si>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</si>
  <si>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</si>
  <si>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</si>
  <si>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</si>
  <si>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</si>
  <si>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</si>
  <si>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</si>
  <si>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</si>
  <si>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</si>
  <si>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</si>
  <si>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</si>
  <si>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</si>
  <si>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</si>
  <si>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</si>
  <si>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</si>
  <si>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</si>
  <si>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</si>
  <si>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</si>
  <si>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</si>
  <si>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</si>
  <si>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</si>
  <si>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</si>
  <si>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</si>
  <si>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</si>
  <si>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</si>
  <si>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</si>
  <si>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</si>
  <si>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</si>
  <si>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</si>
  <si>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</si>
  <si>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</si>
  <si>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</si>
  <si>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</si>
  <si>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</si>
  <si>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</si>
  <si>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</si>
  <si>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</si>
  <si>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</si>
  <si>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</si>
  <si>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</si>
  <si>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</si>
  <si>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</si>
  <si>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</si>
  <si>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</si>
  <si>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</si>
  <si>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</si>
  <si>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</si>
  <si>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</si>
  <si>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</si>
  <si>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</si>
  <si>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</si>
  <si>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</si>
  <si>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</si>
  <si>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</si>
  <si>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</si>
  <si>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</si>
  <si>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</si>
  <si>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</si>
  <si>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</si>
  <si>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</si>
  <si>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</si>
  <si>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</si>
  <si>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</si>
  <si>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</si>
  <si>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</si>
  <si>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</si>
  <si>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</si>
  <si>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</si>
  <si>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</si>
  <si>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</si>
  <si>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</si>
  <si>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</si>
  <si>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</si>
  <si>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</si>
  <si>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</si>
  <si>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</si>
  <si>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</si>
  <si>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</si>
  <si>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</si>
  <si>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</si>
  <si>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</si>
  <si>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</si>
  <si>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</si>
  <si>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</si>
  <si>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</si>
  <si>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</si>
  <si>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</si>
  <si>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</si>
  <si>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</si>
  <si>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</si>
  <si>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</si>
  <si>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</si>
  <si>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</si>
  <si>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</si>
  <si>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</si>
  <si>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</si>
  <si>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</si>
  <si>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</si>
  <si>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</si>
  <si>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</si>
  <si>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</si>
  <si>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</si>
  <si>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</si>
  <si>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</si>
  <si>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</si>
  <si>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</si>
  <si>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</si>
  <si>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</si>
  <si>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</si>
  <si>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</si>
  <si>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</si>
  <si>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</si>
  <si>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</si>
  <si>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</si>
  <si>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</si>
  <si>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</si>
  <si>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</si>
  <si>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</si>
  <si>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</si>
  <si>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</si>
  <si>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</si>
  <si>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</si>
  <si>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</si>
  <si>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</si>
  <si>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</si>
  <si>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</si>
  <si>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</si>
  <si>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</si>
  <si>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</si>
  <si>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</si>
  <si>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</si>
  <si>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</si>
  <si>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</si>
  <si>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</si>
  <si>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</si>
  <si>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</si>
  <si>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</si>
  <si>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</si>
  <si>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</si>
  <si>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</si>
  <si>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</si>
  <si>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</si>
  <si>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</si>
  <si>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</si>
  <si>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</si>
  <si>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</si>
  <si>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</si>
  <si>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</si>
  <si>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</si>
  <si>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</si>
  <si>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</si>
  <si>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</si>
  <si>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</si>
  <si>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</si>
  <si>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</si>
  <si>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</si>
  <si>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</si>
  <si>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</si>
  <si>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</si>
  <si>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</si>
  <si>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</si>
  <si>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</si>
  <si>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</si>
  <si>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</si>
  <si>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</si>
  <si>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</si>
  <si>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</si>
  <si>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</si>
  <si>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</si>
  <si>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</si>
  <si>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</si>
  <si>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</si>
  <si>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</si>
  <si>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</si>
  <si>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</si>
  <si>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</si>
  <si>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</si>
  <si>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</si>
  <si>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</si>
  <si>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</si>
  <si>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</si>
  <si>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</si>
  <si>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</si>
  <si>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</si>
  <si>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</si>
  <si>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</si>
  <si>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</si>
  <si>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</si>
  <si>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</si>
  <si>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</si>
  <si>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</si>
  <si>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</si>
  <si>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</si>
  <si>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</si>
  <si>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</si>
  <si>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</si>
  <si>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</si>
  <si>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</si>
  <si>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</si>
  <si>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</si>
  <si>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</si>
  <si>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</si>
  <si>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</si>
  <si>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</si>
  <si>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</si>
  <si>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</si>
  <si>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</si>
  <si>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</si>
  <si>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</si>
  <si>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</si>
  <si>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</si>
  <si>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</si>
  <si>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</si>
  <si>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</si>
  <si>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</si>
  <si>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</si>
  <si>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</si>
  <si>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</si>
  <si>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</si>
  <si>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</si>
  <si>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</si>
  <si>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</si>
  <si>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</si>
  <si>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</si>
  <si>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</si>
  <si>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</si>
  <si>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</si>
  <si>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</si>
  <si>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</si>
  <si>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</si>
  <si>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</si>
  <si>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</si>
  <si>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</si>
  <si>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</si>
  <si>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</si>
  <si>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</si>
  <si>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</si>
  <si>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</si>
  <si>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</si>
  <si>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</si>
  <si>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</si>
  <si>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</si>
  <si>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</si>
  <si>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</si>
  <si>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</si>
  <si>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</si>
  <si>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</si>
  <si>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</si>
  <si>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</si>
  <si>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</si>
  <si>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</si>
  <si>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</si>
  <si>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</si>
  <si>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</si>
  <si>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</si>
  <si>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</si>
  <si>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</si>
  <si>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</si>
  <si>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</si>
  <si>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</si>
  <si>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</si>
  <si>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</si>
  <si>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</si>
  <si>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</si>
  <si>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</si>
  <si>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</si>
  <si>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</si>
  <si>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</si>
  <si>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</si>
  <si>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</si>
  <si>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</si>
  <si>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</si>
  <si>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</si>
  <si>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</si>
  <si>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</si>
  <si>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</si>
  <si>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</si>
  <si>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</si>
  <si>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</si>
  <si>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</si>
  <si>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</si>
  <si>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</si>
  <si>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</si>
  <si>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</si>
  <si>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</si>
  <si>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</si>
  <si>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</si>
  <si>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</si>
  <si>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</si>
  <si>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</si>
  <si>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</si>
  <si>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</si>
  <si>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</si>
  <si>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</si>
  <si>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</si>
  <si>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</si>
  <si>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</si>
  <si>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</si>
  <si>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</si>
  <si>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</si>
  <si>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</si>
  <si>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</si>
  <si>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</si>
  <si>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</si>
  <si>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</si>
  <si>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</si>
  <si>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</si>
  <si>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</si>
  <si>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</si>
  <si>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</si>
  <si>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</si>
  <si>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</si>
  <si>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</si>
  <si>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</si>
  <si>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</si>
  <si>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</si>
  <si>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</si>
  <si>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</si>
  <si>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</si>
  <si>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</si>
  <si>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</si>
  <si>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</si>
  <si>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</si>
  <si>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</si>
  <si>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</si>
  <si>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</si>
  <si>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</si>
  <si>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</si>
  <si>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</si>
  <si>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</si>
  <si>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</si>
  <si>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</si>
  <si>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</si>
  <si>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</si>
  <si>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</si>
  <si>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</si>
  <si>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</si>
  <si>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</si>
  <si>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</si>
  <si>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</si>
  <si>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</si>
  <si>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</si>
  <si>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</si>
  <si>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</si>
  <si>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</si>
  <si>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</si>
  <si>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</si>
  <si>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</si>
  <si>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</si>
  <si>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</si>
  <si>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</si>
  <si>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</si>
  <si>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</si>
  <si>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</si>
  <si>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</si>
  <si>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</si>
  <si>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</si>
  <si>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</si>
  <si>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</si>
  <si>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</si>
  <si>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</si>
  <si>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</si>
  <si>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</si>
  <si>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</si>
  <si>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</si>
  <si>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</si>
  <si>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</si>
  <si>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</si>
  <si>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</si>
  <si>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</si>
  <si>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</si>
  <si>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</si>
  <si>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</si>
  <si>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</si>
  <si>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</si>
  <si>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</si>
  <si>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</si>
  <si>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</si>
  <si>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</si>
  <si>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</si>
  <si>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</si>
  <si>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</si>
  <si>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</si>
  <si>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</si>
  <si>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</si>
  <si>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</si>
  <si>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</si>
  <si>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</si>
  <si>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</si>
  <si>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</si>
  <si>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</si>
  <si>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</si>
  <si>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</si>
  <si>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</si>
  <si>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</si>
  <si>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</si>
  <si>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</si>
  <si>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</si>
  <si>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</si>
  <si>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</si>
  <si>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</si>
  <si>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</si>
  <si>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</si>
  <si>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</si>
  <si>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</si>
  <si>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</si>
  <si>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</si>
  <si>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</si>
  <si>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</si>
  <si>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</si>
  <si>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</si>
  <si>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</si>
  <si>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</si>
  <si>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</si>
  <si>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</si>
  <si>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</si>
  <si>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</si>
  <si>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</si>
  <si>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</si>
  <si>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</si>
  <si>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</si>
  <si>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</si>
  <si>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</si>
  <si>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</si>
  <si>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</si>
  <si>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</si>
  <si>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</si>
  <si>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</si>
  <si>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</si>
  <si>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</si>
  <si>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</si>
  <si>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</si>
  <si>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</si>
  <si>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</si>
  <si>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</si>
  <si>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</si>
  <si>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</si>
  <si>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</si>
  <si>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</si>
  <si>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</si>
  <si>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</si>
  <si>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</si>
  <si>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</si>
  <si>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</si>
  <si>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</si>
  <si>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</si>
  <si>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</si>
  <si>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</si>
  <si>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</si>
  <si>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</si>
  <si>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</si>
  <si>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</si>
  <si>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</si>
  <si>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</si>
  <si>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</si>
  <si>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</si>
  <si>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</si>
  <si>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</si>
  <si>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</si>
  <si>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</si>
  <si>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</si>
  <si>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</si>
  <si>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</si>
  <si>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</si>
  <si>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</si>
  <si>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</si>
  <si>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</si>
  <si>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</si>
  <si>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</si>
  <si>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</si>
  <si>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</si>
  <si>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</si>
  <si>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</si>
  <si>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</si>
  <si>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</si>
  <si>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</si>
  <si>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</si>
  <si>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</si>
  <si>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</si>
  <si>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</si>
  <si>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</si>
  <si>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</si>
  <si>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</si>
  <si>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</si>
  <si>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</si>
  <si>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</si>
  <si>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</si>
  <si>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</si>
  <si>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</si>
  <si>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</si>
  <si>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</si>
  <si>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</si>
  <si>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</si>
  <si>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</si>
  <si>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</si>
  <si>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</si>
  <si>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</si>
  <si>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</si>
  <si>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</si>
  <si>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</si>
  <si>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</si>
  <si>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</si>
  <si>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</si>
  <si>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</si>
  <si>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</si>
  <si>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</si>
  <si>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</si>
  <si>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</si>
  <si>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</si>
  <si>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</si>
  <si>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</si>
  <si>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</si>
  <si>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</si>
  <si>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</si>
  <si>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</si>
  <si>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</si>
  <si>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</si>
  <si>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</si>
  <si>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</si>
  <si>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</si>
  <si>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</si>
  <si>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</si>
  <si>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</si>
  <si>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</si>
  <si>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</si>
  <si>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</si>
  <si>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</si>
  <si>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</si>
  <si>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</si>
  <si>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</si>
  <si>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</si>
  <si>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</si>
  <si>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</si>
  <si>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</si>
  <si>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</si>
  <si>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</si>
  <si>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</si>
  <si>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</si>
  <si>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</si>
  <si>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</si>
  <si>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</si>
  <si>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</si>
  <si>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</si>
  <si>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</si>
  <si>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</si>
  <si>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</si>
  <si>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</si>
  <si>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</si>
  <si>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</si>
  <si>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</si>
  <si>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</si>
  <si>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</si>
  <si>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</si>
  <si>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</si>
  <si>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</si>
  <si>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</si>
  <si>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</si>
  <si>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</si>
  <si>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</si>
  <si>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</si>
  <si>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</si>
  <si>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</si>
  <si>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</si>
  <si>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</si>
  <si>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</si>
  <si>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</si>
  <si>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</si>
  <si>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</si>
  <si>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</si>
  <si>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</si>
  <si>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</si>
  <si>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</si>
  <si>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</si>
  <si>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</si>
  <si>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</si>
  <si>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</si>
  <si>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</si>
  <si>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</si>
  <si>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</si>
  <si>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</si>
  <si>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</si>
  <si>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</si>
  <si>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</si>
  <si>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</si>
  <si>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</si>
  <si>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</si>
  <si>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</si>
  <si>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</si>
  <si>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</si>
  <si>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</si>
  <si>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</si>
  <si>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</si>
  <si>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</si>
  <si>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</si>
  <si>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</si>
  <si>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</si>
  <si>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</si>
  <si>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</si>
  <si>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</si>
  <si>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</si>
  <si>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</si>
  <si>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</si>
  <si>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</si>
  <si>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</si>
  <si>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</si>
  <si>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</si>
  <si>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</si>
  <si>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</si>
  <si>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</si>
  <si>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</si>
  <si>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</si>
  <si>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</si>
  <si>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</si>
  <si>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</si>
  <si>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</si>
  <si>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</si>
  <si>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</si>
  <si>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</si>
  <si>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</si>
  <si>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</si>
  <si>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</si>
  <si>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</si>
  <si>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</si>
  <si>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</si>
  <si>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</si>
  <si>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</si>
  <si>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</si>
  <si>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</si>
  <si>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</si>
  <si>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</si>
  <si>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</si>
  <si>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</si>
  <si>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</si>
  <si>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</si>
  <si>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</si>
  <si>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</si>
  <si>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</si>
  <si>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</si>
  <si>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</si>
  <si>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</si>
  <si>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</si>
  <si>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</si>
  <si>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</si>
  <si>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</si>
  <si>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</si>
  <si>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</si>
  <si>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</si>
  <si>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</si>
  <si>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</si>
  <si>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</si>
  <si>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</si>
  <si>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</si>
  <si>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</si>
  <si>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</si>
  <si>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</si>
  <si>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</si>
  <si>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</si>
  <si>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</si>
  <si>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</si>
  <si>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</si>
  <si>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</si>
  <si>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</si>
  <si>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</si>
  <si>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</si>
  <si>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</si>
  <si>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</si>
  <si>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</si>
  <si>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</si>
  <si>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</si>
  <si>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</si>
  <si>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</si>
  <si>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</si>
  <si>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</si>
  <si>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</si>
  <si>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</si>
  <si>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</si>
  <si>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</si>
  <si>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</si>
  <si>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</si>
  <si>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</si>
  <si>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</si>
  <si>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</si>
  <si>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</si>
  <si>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</si>
  <si>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</si>
  <si>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</si>
  <si>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</si>
  <si>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</si>
  <si>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</si>
  <si>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</si>
  <si>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</si>
  <si>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</si>
  <si>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</si>
  <si>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</si>
  <si>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</si>
  <si>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</si>
  <si>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</si>
  <si>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</si>
  <si>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</si>
  <si>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</si>
  <si>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</si>
  <si>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</si>
  <si>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</si>
  <si>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</si>
  <si>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</si>
  <si>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</si>
  <si>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</si>
  <si>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</si>
  <si>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</si>
  <si>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</si>
  <si>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</si>
  <si>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</si>
  <si>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</si>
  <si>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</si>
  <si>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</si>
  <si>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</si>
  <si>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</si>
  <si>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</si>
  <si>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</si>
  <si>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</si>
  <si>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</si>
  <si>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</si>
  <si>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</si>
  <si>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</si>
  <si>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</si>
  <si>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</si>
  <si>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</si>
  <si>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</si>
  <si>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</si>
  <si>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</si>
  <si>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</si>
  <si>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</si>
  <si>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</si>
  <si>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</si>
  <si>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</si>
  <si>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</si>
  <si>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</si>
  <si>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</si>
  <si>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</si>
  <si>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</si>
  <si>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</si>
  <si>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</si>
  <si>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</si>
  <si>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</si>
  <si>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</si>
  <si>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</si>
  <si>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</si>
  <si>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</si>
  <si>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</si>
  <si>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</si>
  <si>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</si>
  <si>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</si>
  <si>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</si>
  <si>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</si>
  <si>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</si>
  <si>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</si>
  <si>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</si>
  <si>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</si>
  <si>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</si>
  <si>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</si>
  <si>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</si>
  <si>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</si>
  <si>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</si>
  <si>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</si>
  <si>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</si>
  <si>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</si>
  <si>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</si>
  <si>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</si>
  <si>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</si>
  <si>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</si>
  <si>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</si>
  <si>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</si>
  <si>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</si>
  <si>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</si>
  <si>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</si>
  <si>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</si>
  <si>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</si>
  <si>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</si>
  <si>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</si>
  <si>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</si>
  <si>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</si>
  <si>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</si>
  <si>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</si>
  <si>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</si>
  <si>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</si>
  <si>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</si>
  <si>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</si>
  <si>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</si>
  <si>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</si>
  <si>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</si>
  <si>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</si>
  <si>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</si>
  <si>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</si>
  <si>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</si>
  <si>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</si>
  <si>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</si>
  <si>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</si>
  <si>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</si>
  <si>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</si>
  <si>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</si>
  <si>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</si>
  <si>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</si>
  <si>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</si>
  <si>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</si>
  <si>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</si>
  <si>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</si>
  <si>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</si>
  <si>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</si>
  <si>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</si>
  <si>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</si>
  <si>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</si>
  <si>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</si>
  <si>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</si>
  <si>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</si>
  <si>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</si>
  <si>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</si>
  <si>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</si>
  <si>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</si>
  <si>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</si>
  <si>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</si>
  <si>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</si>
  <si>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</si>
  <si>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</si>
  <si>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</si>
  <si>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</si>
  <si>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</si>
  <si>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</si>
  <si>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</si>
  <si>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</si>
  <si>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</si>
  <si>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</si>
  <si>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</si>
  <si>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</si>
  <si>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</si>
  <si>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</si>
  <si>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</si>
  <si>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</si>
  <si>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</si>
  <si>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</si>
  <si>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</si>
  <si>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</si>
  <si>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</si>
  <si>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</si>
  <si>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</si>
  <si>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</si>
  <si>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</si>
  <si>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</si>
  <si>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</si>
  <si>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</si>
  <si>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</si>
  <si>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</si>
  <si>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</si>
  <si>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</si>
  <si>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</si>
  <si>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</si>
  <si>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</si>
  <si>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</si>
  <si>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</si>
  <si>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</si>
  <si>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</si>
  <si>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</si>
  <si>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</si>
  <si>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</si>
  <si>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</si>
  <si>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</si>
  <si>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</si>
  <si>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</si>
  <si>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</si>
  <si>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</si>
  <si>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</si>
  <si>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</si>
  <si>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</si>
  <si>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</si>
  <si>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</si>
  <si>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</si>
  <si>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</si>
  <si>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</si>
  <si>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</si>
  <si>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</si>
  <si>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</si>
  <si>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</si>
  <si>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</si>
  <si>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</si>
  <si>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</si>
  <si>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</si>
  <si>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</si>
  <si>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</si>
  <si>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</si>
  <si>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</si>
  <si>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</si>
  <si>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</si>
  <si>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</si>
  <si>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</si>
  <si>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</si>
  <si>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</si>
  <si>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</si>
  <si>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</si>
  <si>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</si>
  <si>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</si>
  <si>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</si>
  <si>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</si>
  <si>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</si>
  <si>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</si>
  <si>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</si>
  <si>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</si>
  <si>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</si>
  <si>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</si>
  <si>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</si>
  <si>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</si>
  <si>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</si>
  <si>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</si>
  <si>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</si>
  <si>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</si>
  <si>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</si>
  <si>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</si>
  <si>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</si>
  <si>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</si>
  <si>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</si>
  <si>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</si>
  <si>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</si>
  <si>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</si>
  <si>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</si>
  <si>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</si>
  <si>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</si>
  <si>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</si>
  <si>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</si>
  <si>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</si>
  <si>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</si>
  <si>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</si>
  <si>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</si>
  <si>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</si>
  <si>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</si>
  <si>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</si>
  <si>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</si>
  <si>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</si>
  <si>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</si>
  <si>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</si>
  <si>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</si>
  <si>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</si>
  <si>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</si>
  <si>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</si>
  <si>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</si>
  <si>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</si>
  <si>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</si>
  <si>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</si>
  <si>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</si>
  <si>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</si>
  <si>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</si>
  <si>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</si>
  <si>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</si>
  <si>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</si>
  <si>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</si>
  <si>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</si>
  <si>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</si>
  <si>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</si>
  <si>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</si>
  <si>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</si>
  <si>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</si>
  <si>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</si>
  <si>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</si>
  <si>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</si>
  <si>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</si>
  <si>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</si>
  <si>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</si>
  <si>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</si>
  <si>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</si>
  <si>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</si>
  <si>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</si>
  <si>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</si>
  <si>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</si>
  <si>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</si>
  <si>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</si>
  <si>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</si>
  <si>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</si>
  <si>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</si>
  <si>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</si>
  <si>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</si>
  <si>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</si>
  <si>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</si>
  <si>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</si>
  <si>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</si>
  <si>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</si>
  <si>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</si>
  <si>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</si>
  <si>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</si>
  <si>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</si>
  <si>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</si>
  <si>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</si>
  <si>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</si>
  <si>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</si>
  <si>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</si>
  <si>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</si>
  <si>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</si>
  <si>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</si>
  <si>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</si>
  <si>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</si>
  <si>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</si>
  <si>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</si>
  <si>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</si>
  <si>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</si>
  <si>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</si>
  <si>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</si>
  <si>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</si>
  <si>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</si>
  <si>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</si>
  <si>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</si>
  <si>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</si>
  <si>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</si>
  <si>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</si>
  <si>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</si>
  <si>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</si>
  <si>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</si>
  <si>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</si>
  <si>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</si>
  <si>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</si>
  <si>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</si>
  <si>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</si>
  <si>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</si>
  <si>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</si>
  <si>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</si>
  <si>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</si>
  <si>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</si>
  <si>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</si>
  <si>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</si>
  <si>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</si>
  <si>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</si>
  <si>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</si>
  <si>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</si>
  <si>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</si>
  <si>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</si>
  <si>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</si>
  <si>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</si>
  <si>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</si>
  <si>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</si>
  <si>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</si>
  <si>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</si>
  <si>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</si>
  <si>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</si>
  <si>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</si>
  <si>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</si>
  <si>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</si>
  <si>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</si>
  <si>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</si>
  <si>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</si>
  <si>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</si>
  <si>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</si>
  <si>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</si>
  <si>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</si>
  <si>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</si>
  <si>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</si>
  <si>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</si>
  <si>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</si>
  <si>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</si>
  <si>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</si>
  <si>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</si>
  <si>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</si>
  <si>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</si>
  <si>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</si>
  <si>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</si>
  <si>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</si>
  <si>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</si>
  <si>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</si>
  <si>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</si>
  <si>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</si>
  <si>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</si>
  <si>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</si>
  <si>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</si>
  <si>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</si>
  <si>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</si>
  <si>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</si>
  <si>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</si>
  <si>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</si>
  <si>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</si>
  <si>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</si>
  <si>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</si>
  <si>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</si>
  <si>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</si>
  <si>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</si>
  <si>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</si>
  <si>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</si>
  <si>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</si>
  <si>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</si>
  <si>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</si>
  <si>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</si>
  <si>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</si>
  <si>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</si>
  <si>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</si>
  <si>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</si>
  <si>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</si>
  <si>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</si>
  <si>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</si>
  <si>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</si>
  <si>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</si>
  <si>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</si>
  <si>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</si>
  <si>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</si>
  <si>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</si>
  <si>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</si>
  <si>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</si>
  <si>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</si>
  <si>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</si>
  <si>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</si>
  <si>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</si>
  <si>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</si>
  <si>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</si>
  <si>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</si>
  <si>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</si>
  <si>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</si>
  <si>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</si>
  <si>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</si>
  <si>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</si>
  <si>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</si>
  <si>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</si>
  <si>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</si>
  <si>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</si>
  <si>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</si>
  <si>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</si>
  <si>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</si>
  <si>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</si>
  <si>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</si>
  <si>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</si>
  <si>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</si>
  <si>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</si>
  <si>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</si>
  <si>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</si>
  <si>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</si>
  <si>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</si>
  <si>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</si>
  <si>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</si>
  <si>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</si>
  <si>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</si>
  <si>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</si>
  <si>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</si>
  <si>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</si>
  <si>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</si>
  <si>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</si>
  <si>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</si>
  <si>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</si>
  <si>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</si>
  <si>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</si>
  <si>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</si>
  <si>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</si>
  <si>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</si>
  <si>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</si>
  <si>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</si>
  <si>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</si>
  <si>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</si>
  <si>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</si>
  <si>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</si>
  <si>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</si>
  <si>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</si>
  <si>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</si>
  <si>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</si>
  <si>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</si>
  <si>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</si>
  <si>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</si>
  <si>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</si>
  <si>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</si>
  <si>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</si>
  <si>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</si>
  <si>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</si>
  <si>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</si>
  <si>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</si>
  <si>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</si>
  <si>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</si>
  <si>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</si>
  <si>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</si>
  <si>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</si>
  <si>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</si>
  <si>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</si>
  <si>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</si>
  <si>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</si>
  <si>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</si>
  <si>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</si>
  <si>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</si>
  <si>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</si>
  <si>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</si>
  <si>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</si>
  <si>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</si>
  <si>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</si>
  <si>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</si>
  <si>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</si>
  <si>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</si>
  <si>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</si>
  <si>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</si>
  <si>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</si>
  <si>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</si>
  <si>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</si>
  <si>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</si>
  <si>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</si>
  <si>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</si>
  <si>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</si>
  <si>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</si>
  <si>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</si>
  <si>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</si>
  <si>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</si>
  <si>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</si>
  <si>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</si>
  <si>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</si>
  <si>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</si>
  <si>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</si>
  <si>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</si>
  <si>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</si>
  <si>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</si>
  <si>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</si>
  <si>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</si>
  <si>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</si>
  <si>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</si>
  <si>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</si>
  <si>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</si>
  <si>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</si>
  <si>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</si>
  <si>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</si>
  <si>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</si>
  <si>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</si>
  <si>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</si>
  <si>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</si>
  <si>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</si>
  <si>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</si>
  <si>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</si>
  <si>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</si>
  <si>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</si>
  <si>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</si>
  <si>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</si>
  <si>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</si>
  <si>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</si>
  <si>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</si>
  <si>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</si>
  <si>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</si>
  <si>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</si>
  <si>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</si>
  <si>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</si>
  <si>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</si>
  <si>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</si>
  <si>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</si>
  <si>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</si>
  <si>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</si>
  <si>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</si>
  <si>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</si>
  <si>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</si>
  <si>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</si>
  <si>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</si>
  <si>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</si>
  <si>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</si>
  <si>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</si>
  <si>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</si>
  <si>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</si>
  <si>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</si>
  <si>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</si>
  <si>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</si>
  <si>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</si>
  <si>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</si>
  <si>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</si>
  <si>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</si>
  <si>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</si>
  <si>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</si>
  <si>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</si>
  <si>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</si>
  <si>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</si>
  <si>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</si>
  <si>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</si>
  <si>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</si>
  <si>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</si>
  <si>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</si>
  <si>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</si>
  <si>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</si>
  <si>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</si>
  <si>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</si>
  <si>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</si>
  <si>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</si>
  <si>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</si>
  <si>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</si>
  <si>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</si>
  <si>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</si>
  <si>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</si>
  <si>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</si>
  <si>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</si>
  <si>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</si>
  <si>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</si>
  <si>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</si>
  <si>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</si>
  <si>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</si>
  <si>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</si>
  <si>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</si>
  <si>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</si>
  <si>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</si>
  <si>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</si>
  <si>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</si>
  <si>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</si>
  <si>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</si>
  <si>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</si>
  <si>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</si>
  <si>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</si>
  <si>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</si>
  <si>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</si>
  <si>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</si>
  <si>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</si>
  <si>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</si>
  <si>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</si>
  <si>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</si>
  <si>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</si>
  <si>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</si>
  <si>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</si>
  <si>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</si>
  <si>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</si>
  <si>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</si>
  <si>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</si>
  <si>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</si>
  <si>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</si>
  <si>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</si>
  <si>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</si>
  <si>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</si>
  <si>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</si>
  <si>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</si>
  <si>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</si>
  <si>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</si>
  <si>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</si>
  <si>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</si>
  <si>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</si>
  <si>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</si>
  <si>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</si>
  <si>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</si>
  <si>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</si>
  <si>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</si>
  <si>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</si>
  <si>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</si>
  <si>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</si>
  <si>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</si>
  <si>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</si>
  <si>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</si>
  <si>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</si>
  <si>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</si>
  <si>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</si>
  <si>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</si>
  <si>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</si>
  <si>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</si>
  <si>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</si>
  <si>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</si>
  <si>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</si>
  <si>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</si>
  <si>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</si>
  <si>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</si>
  <si>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</si>
  <si>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</si>
  <si>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</si>
  <si>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</si>
  <si>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</si>
  <si>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</si>
  <si>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</si>
  <si>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</si>
  <si>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</si>
  <si>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</si>
  <si>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</si>
  <si>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</si>
  <si>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</si>
  <si>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</si>
  <si>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</si>
  <si>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</si>
  <si>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</si>
  <si>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</si>
  <si>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</si>
  <si>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</si>
  <si>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</si>
  <si>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</si>
  <si>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</si>
  <si>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</si>
  <si>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</si>
  <si>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</si>
  <si>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</si>
  <si>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</si>
  <si>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</si>
  <si>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</si>
  <si>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</si>
  <si>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</si>
  <si>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</si>
  <si>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</si>
  <si>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</si>
  <si>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</si>
  <si>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</si>
  <si>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</si>
  <si>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</si>
  <si>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</si>
  <si>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</si>
  <si>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</si>
  <si>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</si>
  <si>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</si>
  <si>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</si>
  <si>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</si>
  <si>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</si>
  <si>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</si>
  <si>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</si>
  <si>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</si>
  <si>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</si>
  <si>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</si>
  <si>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</si>
  <si>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</si>
  <si>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</si>
  <si>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</si>
  <si>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</si>
  <si>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</si>
  <si>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</si>
  <si>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</si>
  <si>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</si>
  <si>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</si>
  <si>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</si>
  <si>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</si>
  <si>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</si>
  <si>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</si>
  <si>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</si>
  <si>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</si>
  <si>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</si>
  <si>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</si>
  <si>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</si>
  <si>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</si>
  <si>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</si>
  <si>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</si>
  <si>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</si>
  <si>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</si>
  <si>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</si>
  <si>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</si>
  <si>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</si>
  <si>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</si>
  <si>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</si>
  <si>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</si>
  <si>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</si>
  <si>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</si>
  <si>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</si>
  <si>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</si>
  <si>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</si>
  <si>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</si>
  <si>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</si>
  <si>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</si>
  <si>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</si>
  <si>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</si>
  <si>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</si>
  <si>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</si>
  <si>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</si>
  <si>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</si>
  <si>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</si>
  <si>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</si>
  <si>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</si>
  <si>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</si>
  <si>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</si>
  <si>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</si>
  <si>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</si>
  <si>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</si>
  <si>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</si>
  <si>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</si>
  <si>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</si>
  <si>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</si>
  <si>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</si>
  <si>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</si>
  <si>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</si>
  <si>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</si>
  <si>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</si>
  <si>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</si>
  <si>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</si>
  <si>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</si>
  <si>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</si>
  <si>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</si>
  <si>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</si>
  <si>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</si>
  <si>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</si>
  <si>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</si>
  <si>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</si>
  <si>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</si>
  <si>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</si>
  <si>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</si>
  <si>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</si>
  <si>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</si>
  <si>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</si>
  <si>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</si>
  <si>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</si>
  <si>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</si>
  <si>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</si>
  <si>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</si>
  <si>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</si>
  <si>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</si>
  <si>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</si>
  <si>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</si>
  <si>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</si>
  <si>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</si>
  <si>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</si>
  <si>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</si>
  <si>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</si>
  <si>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</si>
  <si>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</si>
  <si>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</si>
  <si>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</si>
  <si>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</si>
  <si>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</si>
  <si>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</si>
  <si>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</si>
  <si>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</si>
  <si>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</si>
  <si>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</si>
  <si>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</si>
  <si>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</si>
  <si>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</si>
  <si>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</si>
  <si>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</si>
  <si>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</si>
  <si>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</si>
  <si>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</si>
  <si>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</si>
  <si>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</si>
  <si>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</si>
  <si>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</si>
  <si>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</si>
  <si>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</si>
  <si>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</si>
  <si>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</si>
  <si>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</si>
  <si>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</si>
  <si>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</si>
  <si>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</si>
  <si>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</si>
  <si>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</si>
  <si>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</si>
  <si>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</si>
  <si>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</si>
  <si>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</si>
  <si>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</si>
  <si>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</si>
  <si>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</si>
  <si>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</si>
  <si>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</si>
  <si>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</si>
  <si>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</si>
  <si>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</si>
  <si>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</si>
  <si>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</si>
  <si>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</si>
  <si>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</si>
  <si>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</si>
  <si>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</si>
  <si>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</si>
  <si>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</si>
  <si>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</si>
  <si>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</si>
  <si>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</si>
  <si>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</si>
  <si>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</si>
  <si>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</si>
  <si>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</si>
  <si>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</si>
  <si>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</si>
  <si>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</si>
  <si>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</si>
  <si>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</si>
  <si>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</si>
  <si>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</si>
  <si>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</si>
  <si>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</si>
  <si>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</si>
  <si>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</si>
  <si>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</si>
  <si>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</si>
  <si>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</si>
  <si>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</si>
  <si>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</si>
  <si>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</si>
  <si>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</si>
  <si>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</si>
  <si>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</si>
  <si>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</si>
  <si>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</si>
  <si>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</si>
  <si>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</si>
  <si>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</si>
  <si>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</si>
  <si>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</si>
  <si>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</si>
  <si>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</si>
  <si>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</si>
  <si>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</si>
  <si>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</si>
  <si>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</si>
  <si>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</si>
  <si>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</si>
  <si>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</si>
  <si>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</si>
  <si>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</si>
  <si>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</si>
  <si>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</si>
  <si>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</si>
  <si>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</si>
  <si>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</si>
  <si>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</si>
  <si>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</si>
  <si>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</si>
  <si>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</si>
  <si>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</si>
  <si>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</si>
  <si>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</si>
  <si>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</si>
  <si>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</si>
  <si>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</si>
  <si>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</si>
  <si>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</si>
  <si>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</si>
  <si>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</si>
  <si>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</si>
  <si>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</si>
  <si>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</si>
  <si>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</si>
  <si>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</si>
  <si>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</si>
  <si>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</si>
  <si>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</si>
  <si>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</si>
  <si>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</si>
  <si>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</si>
  <si>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</si>
  <si>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</si>
  <si>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</si>
  <si>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</si>
  <si>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</si>
  <si>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</si>
  <si>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</si>
  <si>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</si>
  <si>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</si>
  <si>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</si>
  <si>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</si>
  <si>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</si>
  <si>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</si>
  <si>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</si>
  <si>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</si>
  <si>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</si>
  <si>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</si>
  <si>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</si>
  <si>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</si>
  <si>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</si>
  <si>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</si>
  <si>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</si>
  <si>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</si>
  <si>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</si>
  <si>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</si>
  <si>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</si>
  <si>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</si>
  <si>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</si>
  <si>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</si>
  <si>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</si>
  <si>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</si>
  <si>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</si>
  <si>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</si>
  <si>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</si>
  <si>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</si>
  <si>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</si>
  <si>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</si>
  <si>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</si>
  <si>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</si>
  <si>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</si>
  <si>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</si>
  <si>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</si>
  <si>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</si>
  <si>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</si>
  <si>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</si>
  <si>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</si>
  <si>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</si>
  <si>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</si>
  <si>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</si>
  <si>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</si>
  <si>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</si>
  <si>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</si>
  <si>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</si>
  <si>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</si>
  <si>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</si>
  <si>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</si>
  <si>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</si>
  <si>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</si>
  <si>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</si>
  <si>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</si>
  <si>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</si>
  <si>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</si>
  <si>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</si>
  <si>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</si>
  <si>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</si>
  <si>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</si>
  <si>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</si>
  <si>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</si>
  <si>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</si>
  <si>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</si>
  <si>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</si>
  <si>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</si>
  <si>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</si>
  <si>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</si>
  <si>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</si>
  <si>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</si>
  <si>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</si>
  <si>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</si>
  <si>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</si>
  <si>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</si>
  <si>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</si>
  <si>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</si>
  <si>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</si>
  <si>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</si>
  <si>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</si>
  <si>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</si>
  <si>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</si>
  <si>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</si>
  <si>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</si>
  <si>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</si>
  <si>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</si>
  <si>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</si>
  <si>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</si>
  <si>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</si>
  <si>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</si>
  <si>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</si>
  <si>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</si>
  <si>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</si>
  <si>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</si>
  <si>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</si>
  <si>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</si>
  <si>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</si>
  <si>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</si>
  <si>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</si>
  <si>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</si>
  <si>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</si>
  <si>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</si>
  <si>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</si>
  <si>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</si>
  <si>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</si>
  <si>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</si>
  <si>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</si>
  <si>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</si>
  <si>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</si>
  <si>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</si>
  <si>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</si>
  <si>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</si>
  <si>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</si>
  <si>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</si>
  <si>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</si>
  <si>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</si>
  <si>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</si>
  <si>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</si>
  <si>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</si>
  <si>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</si>
  <si>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</si>
  <si>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</si>
  <si>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</si>
  <si>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</si>
  <si>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</si>
  <si>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</si>
  <si>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</si>
  <si>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</si>
  <si>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</si>
  <si>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</si>
  <si>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</si>
  <si>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</si>
  <si>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</si>
  <si>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</si>
  <si>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</si>
  <si>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</si>
  <si>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</si>
  <si>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</si>
  <si>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</si>
  <si>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</si>
  <si>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</si>
  <si>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</si>
  <si>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</si>
  <si>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</si>
  <si>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</si>
  <si>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</si>
  <si>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</si>
  <si>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</si>
  <si>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</si>
  <si>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</si>
  <si>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</si>
  <si>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</si>
  <si>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</si>
  <si>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</si>
  <si>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</si>
  <si>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</si>
  <si>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</si>
  <si>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</si>
  <si>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</si>
  <si>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</si>
  <si>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</si>
  <si>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</si>
  <si>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</si>
  <si>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</si>
  <si>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</si>
  <si>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</si>
  <si>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</si>
  <si>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</si>
  <si>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</si>
  <si>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</si>
  <si>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</si>
  <si>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</si>
  <si>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</si>
  <si>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</si>
  <si>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</si>
  <si>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</si>
  <si>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</si>
  <si>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</si>
  <si>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</si>
  <si>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</si>
  <si>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</si>
  <si>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</si>
  <si>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</si>
  <si>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</si>
  <si>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</si>
  <si>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</si>
  <si>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</si>
  <si>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</si>
  <si>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</si>
  <si>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</si>
  <si>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</si>
  <si>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</si>
  <si>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</si>
  <si>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</si>
  <si>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</si>
  <si>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</si>
  <si>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</si>
  <si>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</si>
  <si>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</si>
  <si>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</si>
  <si>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</si>
  <si>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</si>
  <si>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</si>
  <si>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</si>
  <si>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</si>
  <si>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</si>
  <si>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</si>
  <si>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</si>
  <si>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</si>
  <si>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</si>
  <si>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</si>
  <si>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</si>
  <si>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</si>
  <si>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</si>
  <si>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</si>
  <si>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</si>
  <si>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</si>
  <si>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</si>
  <si>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</si>
  <si>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</si>
  <si>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</si>
  <si>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</si>
  <si>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</si>
  <si>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</si>
  <si>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</si>
  <si>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</si>
  <si>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</si>
  <si>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</si>
  <si>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</si>
  <si>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</si>
  <si>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</si>
  <si>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</si>
  <si>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</si>
  <si>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</si>
  <si>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</si>
  <si>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</si>
  <si>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</si>
  <si>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</si>
  <si>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</si>
  <si>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</si>
  <si>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</si>
  <si>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</si>
  <si>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</si>
  <si>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</si>
  <si>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</si>
  <si>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</si>
  <si>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</si>
  <si>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</si>
  <si>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</si>
  <si>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</si>
  <si>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</si>
  <si>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</si>
  <si>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</si>
  <si>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</si>
  <si>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</si>
  <si>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</si>
  <si>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</si>
  <si>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</si>
  <si>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</si>
  <si>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</si>
  <si>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</si>
  <si>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</si>
  <si>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</si>
  <si>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</si>
  <si>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</si>
  <si>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</si>
  <si>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</si>
  <si>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</si>
  <si>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</si>
  <si>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</si>
  <si>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</si>
  <si>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</si>
  <si>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</si>
  <si>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</si>
  <si>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</si>
  <si>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</si>
  <si>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</si>
  <si>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</si>
  <si>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</si>
  <si>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</si>
  <si>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</si>
  <si>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</si>
  <si>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</si>
  <si>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</si>
  <si>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</si>
  <si>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</si>
  <si>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</si>
  <si>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</si>
  <si>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</si>
  <si>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</si>
  <si>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</si>
  <si>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</si>
  <si>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</si>
  <si>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</si>
  <si>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</si>
  <si>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</si>
  <si>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</si>
  <si>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</si>
  <si>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</si>
  <si>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</si>
  <si>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</si>
  <si>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</si>
  <si>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</si>
  <si>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</si>
  <si>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</si>
  <si>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</si>
  <si>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</si>
  <si>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</si>
  <si>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</si>
  <si>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</si>
  <si>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</si>
  <si>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</si>
  <si>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</si>
  <si>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</si>
  <si>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</si>
  <si>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</si>
  <si>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</si>
  <si>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</si>
  <si>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</si>
  <si>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</si>
  <si>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</si>
  <si>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</si>
  <si>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</si>
  <si>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</si>
  <si>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</si>
  <si>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</si>
  <si>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</si>
  <si>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</si>
  <si>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</si>
  <si>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</si>
  <si>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</si>
  <si>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</si>
  <si>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</si>
  <si>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</si>
  <si>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</si>
  <si>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</si>
  <si>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</si>
  <si>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</si>
  <si>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</si>
  <si>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</si>
  <si>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</si>
  <si>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</si>
  <si>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</si>
  <si>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</si>
  <si>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</si>
  <si>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</si>
  <si>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</si>
  <si>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</si>
  <si>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</si>
  <si>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</si>
  <si>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</si>
  <si>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</si>
  <si>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</si>
  <si>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</si>
  <si>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</si>
  <si>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</si>
  <si>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</si>
  <si>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</si>
  <si>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</si>
  <si>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</si>
  <si>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</si>
  <si>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</si>
  <si>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</si>
  <si>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</si>
  <si>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</si>
  <si>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</si>
  <si>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</si>
  <si>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</si>
  <si>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</si>
  <si>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</si>
  <si>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</si>
  <si>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</si>
  <si>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</si>
  <si>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</si>
  <si>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</si>
  <si>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</si>
  <si>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</si>
  <si>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</si>
  <si>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</si>
  <si>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</si>
  <si>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</si>
  <si>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</si>
  <si>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</si>
  <si>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</si>
  <si>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</si>
  <si>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</si>
  <si>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</si>
  <si>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</si>
  <si>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</si>
  <si>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</si>
  <si>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</si>
  <si>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</si>
  <si>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</si>
  <si>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</si>
  <si>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</si>
  <si>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</si>
  <si>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</si>
  <si>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</si>
  <si>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</si>
  <si>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</si>
  <si>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</si>
  <si>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</si>
  <si>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</si>
  <si>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</si>
  <si>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</si>
  <si>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</si>
  <si>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</si>
  <si>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</si>
  <si>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</si>
  <si>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</si>
  <si>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</si>
  <si>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</si>
  <si>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</si>
  <si>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</si>
  <si>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</si>
  <si>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</si>
  <si>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</si>
  <si>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</si>
  <si>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</si>
  <si>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</si>
  <si>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</si>
  <si>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</si>
  <si>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</si>
  <si>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</si>
  <si>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</si>
  <si>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</si>
  <si>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</si>
  <si>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</si>
  <si>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</si>
  <si>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</si>
  <si>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</si>
  <si>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</si>
  <si>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</si>
  <si>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</si>
  <si>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</si>
  <si>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</si>
  <si>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</si>
  <si>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</si>
  <si>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</si>
  <si>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</si>
  <si>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</si>
  <si>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</si>
  <si>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</si>
  <si>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</si>
  <si>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</si>
  <si>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</si>
  <si>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</si>
  <si>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</si>
  <si>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</si>
  <si>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</si>
  <si>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</si>
  <si>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</si>
  <si>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</si>
  <si>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</si>
  <si>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</si>
  <si>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</si>
  <si>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</si>
  <si>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</si>
  <si>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</si>
  <si>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</si>
  <si>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</si>
  <si>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</si>
  <si>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</si>
  <si>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</si>
  <si>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</si>
  <si>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</si>
  <si>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</si>
  <si>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</si>
  <si>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</si>
  <si>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</si>
  <si>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</si>
  <si>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</si>
  <si>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</si>
  <si>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</si>
  <si>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</si>
  <si>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</si>
  <si>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</si>
  <si>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</si>
  <si>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</si>
  <si>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</si>
  <si>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</si>
  <si>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</si>
  <si>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</si>
  <si>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</si>
  <si>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</si>
  <si>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</si>
  <si>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</si>
  <si>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</si>
  <si>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</si>
  <si>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</si>
  <si>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</si>
  <si>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</si>
  <si>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</si>
  <si>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</si>
  <si>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</si>
  <si>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</si>
  <si>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</si>
  <si>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</si>
  <si>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</si>
  <si>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</si>
  <si>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</si>
  <si>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</si>
  <si>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</si>
  <si>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</si>
  <si>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</si>
  <si>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</si>
  <si>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</si>
  <si>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</si>
  <si>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</si>
  <si>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</si>
  <si>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</si>
  <si>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</si>
  <si>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</si>
  <si>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</si>
  <si>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</si>
  <si>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</si>
  <si>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</si>
  <si>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</si>
  <si>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</si>
  <si>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</si>
  <si>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</si>
  <si>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</si>
  <si>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</si>
  <si>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</si>
  <si>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</si>
  <si>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</si>
  <si>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</si>
  <si>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</si>
  <si>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</si>
  <si>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</si>
  <si>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</si>
  <si>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</si>
  <si>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</si>
  <si>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</si>
  <si>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</si>
  <si>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</si>
  <si>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</si>
  <si>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</si>
  <si>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</si>
  <si>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</si>
  <si>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</si>
  <si>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</si>
  <si>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</si>
  <si>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</si>
  <si>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</si>
  <si>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</si>
  <si>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</si>
  <si>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</si>
  <si>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</si>
  <si>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</si>
  <si>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</si>
  <si>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</si>
  <si>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</si>
  <si>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</si>
  <si>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</si>
  <si>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</si>
  <si>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</si>
  <si>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</si>
  <si>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</si>
  <si>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</si>
  <si>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</si>
  <si>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</si>
  <si>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</si>
  <si>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</si>
  <si>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</si>
  <si>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</si>
  <si>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</si>
  <si>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</si>
  <si>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</si>
  <si>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</si>
  <si>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</si>
  <si>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</si>
  <si>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</si>
  <si>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</si>
  <si>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</si>
  <si>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</si>
  <si>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</si>
  <si>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</si>
  <si>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</si>
  <si>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</si>
  <si>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</si>
  <si>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</si>
  <si>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</si>
  <si>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</si>
  <si>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</si>
  <si>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</si>
  <si>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</si>
  <si>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</si>
  <si>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</si>
  <si>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</si>
  <si>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</si>
  <si>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</si>
  <si>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</si>
  <si>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</si>
  <si>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</si>
  <si>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</si>
  <si>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</si>
  <si>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</si>
  <si>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</si>
  <si>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</si>
  <si>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</si>
  <si>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</si>
  <si>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</si>
  <si>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</si>
  <si>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</si>
  <si>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</si>
  <si>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</si>
  <si>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</si>
  <si>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</si>
  <si>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</si>
  <si>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</si>
  <si>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</si>
  <si>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</si>
  <si>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</si>
  <si>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</si>
  <si>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</si>
  <si>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</si>
  <si>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</si>
  <si>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</si>
  <si>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</si>
  <si>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</si>
  <si>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</si>
  <si>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</si>
  <si>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</si>
  <si>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</si>
  <si>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</si>
  <si>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</si>
  <si>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</si>
  <si>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</si>
  <si>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</si>
  <si>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</si>
  <si>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</si>
  <si>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</si>
  <si>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</si>
  <si>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</si>
  <si>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</si>
  <si>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</si>
  <si>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</si>
  <si>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</si>
  <si>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</si>
  <si>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</si>
  <si>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</si>
  <si>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</si>
  <si>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</si>
  <si>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</si>
  <si>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</si>
  <si>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</si>
  <si>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</si>
  <si>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</si>
  <si>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</si>
  <si>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</si>
  <si>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</si>
  <si>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</si>
  <si>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</si>
  <si>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</si>
  <si>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</si>
  <si>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</si>
  <si>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</si>
  <si>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</si>
  <si>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</si>
  <si>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</si>
  <si>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</si>
  <si>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</si>
  <si>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</si>
  <si>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</si>
  <si>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</si>
  <si>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</si>
  <si>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</si>
  <si>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</si>
  <si>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</si>
  <si>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</si>
  <si>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</si>
  <si>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</si>
  <si>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</si>
  <si>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</si>
  <si>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</si>
  <si>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</si>
  <si>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</si>
  <si>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</si>
  <si>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</si>
  <si>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</si>
  <si>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</si>
  <si>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</si>
  <si>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</si>
  <si>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</si>
  <si>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</si>
  <si>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</si>
  <si>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</si>
  <si>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</si>
  <si>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</si>
  <si>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</si>
  <si>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</si>
  <si>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</si>
  <si>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</si>
  <si>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</si>
  <si>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</si>
  <si>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</si>
  <si>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</si>
  <si>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</si>
  <si>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</si>
  <si>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</si>
  <si>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</si>
  <si>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</si>
  <si>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</si>
  <si>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</si>
  <si>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</si>
  <si>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</si>
  <si>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</si>
  <si>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</si>
  <si>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</si>
  <si>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</si>
  <si>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</si>
  <si>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</si>
  <si>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</si>
  <si>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</si>
  <si>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</si>
  <si>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</si>
  <si>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</si>
  <si>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</si>
  <si>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</si>
  <si>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</si>
  <si>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</si>
  <si>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</si>
  <si>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</si>
  <si>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</si>
  <si>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</si>
  <si>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</si>
  <si>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</si>
  <si>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</si>
  <si>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</si>
  <si>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</si>
  <si>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</si>
  <si>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</si>
  <si>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</si>
  <si>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</si>
  <si>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</si>
  <si>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</si>
  <si>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</si>
  <si>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</si>
  <si>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</si>
  <si>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</si>
  <si>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</si>
  <si>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</si>
  <si>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</si>
  <si>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</si>
  <si>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</si>
  <si>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</si>
  <si>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</si>
  <si>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</si>
  <si>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</si>
  <si>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</si>
  <si>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</si>
  <si>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</si>
  <si>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</si>
  <si>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</si>
  <si>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</si>
  <si>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</si>
  <si>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</si>
  <si>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</si>
  <si>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</si>
  <si>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</si>
  <si>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</si>
  <si>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</si>
  <si>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</si>
  <si>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</si>
  <si>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</si>
  <si>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</si>
  <si>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</si>
  <si>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</si>
  <si>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</si>
  <si>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</si>
  <si>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</si>
  <si>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</si>
  <si>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</si>
  <si>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</si>
  <si>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</si>
  <si>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</si>
  <si>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</si>
  <si>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</si>
  <si>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</si>
  <si>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</si>
  <si>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</si>
  <si>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</si>
  <si>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</si>
  <si>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</si>
  <si>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</si>
  <si>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</si>
  <si>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</si>
  <si>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</si>
  <si>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</si>
  <si>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</si>
  <si>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</si>
  <si>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</si>
  <si>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</si>
  <si>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</si>
  <si>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</si>
  <si>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</si>
  <si>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</si>
  <si>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</si>
  <si>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</si>
  <si>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</si>
  <si>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</si>
  <si>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</si>
  <si>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</si>
  <si>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</si>
  <si>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</si>
  <si>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</si>
  <si>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</si>
  <si>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</si>
  <si>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</si>
  <si>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</si>
  <si>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</si>
  <si>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</si>
  <si>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</si>
  <si>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</si>
  <si>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</si>
  <si>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</si>
  <si>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</si>
  <si>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</si>
  <si>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</si>
  <si>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</si>
  <si>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</si>
  <si>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</si>
  <si>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</si>
  <si>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</si>
  <si>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</si>
  <si>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</si>
  <si>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</si>
  <si>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</si>
  <si>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</si>
  <si>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</si>
  <si>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</si>
  <si>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</si>
  <si>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</si>
  <si>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</si>
  <si>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</si>
  <si>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</si>
  <si>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</si>
  <si>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</si>
  <si>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</si>
  <si>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</si>
  <si>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</si>
  <si>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</si>
  <si>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</si>
  <si>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</si>
  <si>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</si>
  <si>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</si>
  <si>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</si>
  <si>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</si>
  <si>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</si>
  <si>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</si>
  <si>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</si>
  <si>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</si>
  <si>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</si>
  <si>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</si>
  <si>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</si>
  <si>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</si>
  <si>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</si>
  <si>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</si>
  <si>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</si>
  <si>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</si>
  <si>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</si>
  <si>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</si>
  <si>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</si>
  <si>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</si>
  <si>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</si>
  <si>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</si>
  <si>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</si>
  <si>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</si>
  <si>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</si>
  <si>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</si>
  <si>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</si>
  <si>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</si>
  <si>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</si>
  <si>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</si>
  <si>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</si>
  <si>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</si>
  <si>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</si>
  <si>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</si>
  <si>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</si>
  <si>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</si>
  <si>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</si>
  <si>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</si>
  <si>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</si>
  <si>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</si>
  <si>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</si>
  <si>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</si>
  <si>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</si>
  <si>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</si>
  <si>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</si>
  <si>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</si>
  <si>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</si>
  <si>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</si>
  <si>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</si>
  <si>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</si>
  <si>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</si>
  <si>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</si>
  <si>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</si>
  <si>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</si>
  <si>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</si>
  <si>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</si>
  <si>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</si>
  <si>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</si>
  <si>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</si>
  <si>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</si>
  <si>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</si>
  <si>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</si>
  <si>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</si>
  <si>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</si>
  <si>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</si>
  <si>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</si>
  <si>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</si>
  <si>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</si>
  <si>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</si>
  <si>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</si>
  <si>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</si>
  <si>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</si>
  <si>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</si>
  <si>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</si>
  <si>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</si>
  <si>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</si>
  <si>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</si>
  <si>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</si>
  <si>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</si>
  <si>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</si>
  <si>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</si>
  <si>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</si>
  <si>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</si>
  <si>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</si>
  <si>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</si>
  <si>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</si>
  <si>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</si>
  <si>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</si>
  <si>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</si>
  <si>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</si>
  <si>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</si>
  <si>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</si>
  <si>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</si>
  <si>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</si>
  <si>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</si>
  <si>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</si>
  <si>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</si>
  <si>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</si>
  <si>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</si>
  <si>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</si>
  <si>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</si>
  <si>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</si>
  <si>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</si>
  <si>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</si>
  <si>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</si>
  <si>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</si>
  <si>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</si>
  <si>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</si>
  <si>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</si>
  <si>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</si>
  <si>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</si>
  <si>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</si>
  <si>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</si>
  <si>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</si>
  <si>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</si>
  <si>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</si>
  <si>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</si>
  <si>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</si>
  <si>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</si>
  <si>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</si>
  <si>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</si>
  <si>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</si>
  <si>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</si>
  <si>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</si>
  <si>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</si>
  <si>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</si>
  <si>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</si>
  <si>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</si>
  <si>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</si>
  <si>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</si>
  <si>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</si>
  <si>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</si>
  <si>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</si>
  <si>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</si>
  <si>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</si>
  <si>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</si>
  <si>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</si>
  <si>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</si>
  <si>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</si>
  <si>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</si>
  <si>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</si>
  <si>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</si>
  <si>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</si>
  <si>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</si>
  <si>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</si>
  <si>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</si>
  <si>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</si>
  <si>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</si>
  <si>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</si>
  <si>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</si>
  <si>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</si>
  <si>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</si>
  <si>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</si>
  <si>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</si>
  <si>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</si>
  <si>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</si>
  <si>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</si>
  <si>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</si>
  <si>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</si>
  <si>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</si>
  <si>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</si>
  <si>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</si>
  <si>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</si>
  <si>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</si>
  <si>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</si>
  <si>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</si>
  <si>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</si>
  <si>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</si>
  <si>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</si>
  <si>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</si>
  <si>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</si>
  <si>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</si>
  <si>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</si>
  <si>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</si>
  <si>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</si>
  <si>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</si>
  <si>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</si>
  <si>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</si>
  <si>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</si>
  <si>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</si>
  <si>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</si>
  <si>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</si>
  <si>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</si>
  <si>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</si>
  <si>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</si>
  <si>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</si>
  <si>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</si>
  <si>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</si>
  <si>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</si>
  <si>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</si>
  <si>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</si>
  <si>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</si>
  <si>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</si>
  <si>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</si>
  <si>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</si>
  <si>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</si>
  <si>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</si>
  <si>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</si>
  <si>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</si>
  <si>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</si>
  <si>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</si>
  <si>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</si>
  <si>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</si>
  <si>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</si>
  <si>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</si>
  <si>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</si>
  <si>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</si>
  <si>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</si>
  <si>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</si>
  <si>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</si>
  <si>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</si>
  <si>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</si>
  <si>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</si>
  <si>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</si>
  <si>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</si>
  <si>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</si>
  <si>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</si>
  <si>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</si>
  <si>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</si>
  <si>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</si>
  <si>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</si>
  <si>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</si>
  <si>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</si>
  <si>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</si>
  <si>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</si>
  <si>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</si>
  <si>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</si>
  <si>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</si>
  <si>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</si>
  <si>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</si>
  <si>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</si>
  <si>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</si>
  <si>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</si>
  <si>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</si>
  <si>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</si>
  <si>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</si>
  <si>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</si>
  <si>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</si>
  <si>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</si>
  <si>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</si>
  <si>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</si>
  <si>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</si>
  <si>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</si>
  <si>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</si>
  <si>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</si>
  <si>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</si>
  <si>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</si>
  <si>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</si>
  <si>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</si>
  <si>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</si>
  <si>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</si>
  <si>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</si>
  <si>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</si>
  <si>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</si>
  <si>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</si>
  <si>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</si>
  <si>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</si>
  <si>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</si>
  <si>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</si>
  <si>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</si>
  <si>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</si>
  <si>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</si>
  <si>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</si>
  <si>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</si>
  <si>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</si>
  <si>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</si>
  <si>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</si>
  <si>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</si>
  <si>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</si>
  <si>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</si>
  <si>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</si>
  <si>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</si>
  <si>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</si>
  <si>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</si>
  <si>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</si>
  <si>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</si>
  <si>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</si>
  <si>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</si>
  <si>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</si>
  <si>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</si>
  <si>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</si>
  <si>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</si>
  <si>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</si>
  <si>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</si>
  <si>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</si>
  <si>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</si>
  <si>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</si>
  <si>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</si>
  <si>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</si>
  <si>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</si>
  <si>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</si>
  <si>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</si>
  <si>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</si>
  <si>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</si>
  <si>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</si>
  <si>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</si>
  <si>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</si>
  <si>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</si>
  <si>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</si>
  <si>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</si>
  <si>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</si>
  <si>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</si>
  <si>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</si>
  <si>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</si>
  <si>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</si>
  <si>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</si>
  <si>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</si>
  <si>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</si>
  <si>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</si>
  <si>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</si>
  <si>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</si>
  <si>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</si>
  <si>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</si>
  <si>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</si>
  <si>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</si>
  <si>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</si>
  <si>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</si>
  <si>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</si>
  <si>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</si>
  <si>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</si>
  <si>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</si>
  <si>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</si>
  <si>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</si>
  <si>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</si>
  <si>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</si>
  <si>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</si>
  <si>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</si>
  <si>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</si>
  <si>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</si>
  <si>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</si>
  <si>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</si>
  <si>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</si>
  <si>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</si>
  <si>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</si>
  <si>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</si>
  <si>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</si>
  <si>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</si>
  <si>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</si>
  <si>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</si>
  <si>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</si>
  <si>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</si>
  <si>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</si>
  <si>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</si>
  <si>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</si>
  <si>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</si>
  <si>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</si>
  <si>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</si>
  <si>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</si>
  <si>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</si>
  <si>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</si>
  <si>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</si>
  <si>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</si>
  <si>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</si>
  <si>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</si>
  <si>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</si>
  <si>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</si>
  <si>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</si>
  <si>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</si>
  <si>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</si>
  <si>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</si>
  <si>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</si>
  <si>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</si>
  <si>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</si>
  <si>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</si>
  <si>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</si>
  <si>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</si>
  <si>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</si>
  <si>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</si>
  <si>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</si>
  <si>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</si>
  <si>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</si>
  <si>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</si>
  <si>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</si>
  <si>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</si>
  <si>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</si>
  <si>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</si>
  <si>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</si>
  <si>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</si>
  <si>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</si>
  <si>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</si>
  <si>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</si>
  <si>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</si>
  <si>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</si>
  <si>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</si>
  <si>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</si>
  <si>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</si>
  <si>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</si>
  <si>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</si>
  <si>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</si>
  <si>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</si>
  <si>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</si>
  <si>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</si>
  <si>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</si>
  <si>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</si>
  <si>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</si>
  <si>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</si>
  <si>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</si>
  <si>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</si>
  <si>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</si>
  <si>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</si>
  <si>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</si>
  <si>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</si>
  <si>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</si>
  <si>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</si>
  <si>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</si>
  <si>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</si>
  <si>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</si>
  <si>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</si>
  <si>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</si>
  <si>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</si>
  <si>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</si>
  <si>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</si>
  <si>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</si>
  <si>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</si>
  <si>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</si>
  <si>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</si>
  <si>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</si>
  <si>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</si>
  <si>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</si>
  <si>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</si>
  <si>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</si>
  <si>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</si>
  <si>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</si>
  <si>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</si>
  <si>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</si>
  <si>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</si>
  <si>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</si>
  <si>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</si>
  <si>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</si>
  <si>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</si>
  <si>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</si>
  <si>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</si>
  <si>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</si>
  <si>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</si>
  <si>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</si>
  <si>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</si>
  <si>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</si>
  <si>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</si>
  <si>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</si>
  <si>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</si>
  <si>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</si>
  <si>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</si>
  <si>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</si>
  <si>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</si>
  <si>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</si>
  <si>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</si>
  <si>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</si>
  <si>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</si>
  <si>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</si>
  <si>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</si>
  <si>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</si>
  <si>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</si>
  <si>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</si>
  <si>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</si>
  <si>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</si>
  <si>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</si>
  <si>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</si>
  <si>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</si>
  <si>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</si>
  <si>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</si>
  <si>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</si>
  <si>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</si>
  <si>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</si>
  <si>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</si>
  <si>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</si>
  <si>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</si>
  <si>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</si>
  <si>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</si>
  <si>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</si>
  <si>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</si>
  <si>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</si>
  <si>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</si>
  <si>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</si>
  <si>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</si>
  <si>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</si>
  <si>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</si>
  <si>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</si>
  <si>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</si>
  <si>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</si>
  <si>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</si>
  <si>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</si>
  <si>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</si>
  <si>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</si>
  <si>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</si>
  <si>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</si>
  <si>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</si>
  <si>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</si>
  <si>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</si>
  <si>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</si>
  <si>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</si>
  <si>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</si>
  <si>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</si>
  <si>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</si>
  <si>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</si>
  <si>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</si>
  <si>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</si>
  <si>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</si>
  <si>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</si>
  <si>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</si>
  <si>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</si>
  <si>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</si>
  <si>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</si>
  <si>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</si>
  <si>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</si>
  <si>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</si>
  <si>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</si>
  <si>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</si>
  <si>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</si>
  <si>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</si>
  <si>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</si>
  <si>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</si>
  <si>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</si>
  <si>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</si>
  <si>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</si>
  <si>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</si>
  <si>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</si>
  <si>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</si>
  <si>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</si>
  <si>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</si>
  <si>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</si>
  <si>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</si>
  <si>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</si>
  <si>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</si>
  <si>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</si>
  <si>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</si>
  <si>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</si>
  <si>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</si>
  <si>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</si>
  <si>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</si>
  <si>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</si>
  <si>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</si>
  <si>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</si>
  <si>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</si>
  <si>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</si>
  <si>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</si>
  <si>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</si>
  <si>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</si>
  <si>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</si>
  <si>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</si>
  <si>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</si>
  <si>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</si>
  <si>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</si>
  <si>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</si>
  <si>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</si>
  <si>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</si>
  <si>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</si>
  <si>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</si>
  <si>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</si>
  <si>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</si>
  <si>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</si>
  <si>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</si>
  <si>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</si>
  <si>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</si>
  <si>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</si>
  <si>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</si>
  <si>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</si>
  <si>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</si>
  <si>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</si>
  <si>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</si>
  <si>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</si>
  <si>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</si>
  <si>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</si>
  <si>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</si>
  <si>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</si>
  <si>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</si>
  <si>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</si>
  <si>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</si>
  <si>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</si>
  <si>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</si>
  <si>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</si>
  <si>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</si>
  <si>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</si>
  <si>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</si>
  <si>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</si>
  <si>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</si>
  <si>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</si>
  <si>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</si>
  <si>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</si>
  <si>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</si>
  <si>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</si>
  <si>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</si>
  <si>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</si>
  <si>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</si>
  <si>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</si>
  <si>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</si>
  <si>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</si>
  <si>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</si>
  <si>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</si>
  <si>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</si>
  <si>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</si>
  <si>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</si>
  <si>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</si>
  <si>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</si>
  <si>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</si>
  <si>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</si>
  <si>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</si>
  <si>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</si>
  <si>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</si>
  <si>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</si>
  <si>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</si>
  <si>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</si>
  <si>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</si>
  <si>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</si>
  <si>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</si>
  <si>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</si>
  <si>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</si>
  <si>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</si>
  <si>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</si>
  <si>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</si>
  <si>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</si>
  <si>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</si>
  <si>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</si>
  <si>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</si>
  <si>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</si>
  <si>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</si>
  <si>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</si>
  <si>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</si>
  <si>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</si>
  <si>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</si>
  <si>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</si>
  <si>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</si>
  <si>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</si>
  <si>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</si>
  <si>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</si>
  <si>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</si>
  <si>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</si>
  <si>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</si>
  <si>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</si>
  <si>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</si>
  <si>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</si>
  <si>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</si>
  <si>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</si>
  <si>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</si>
  <si>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</si>
  <si>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</si>
  <si>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</si>
  <si>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</si>
  <si>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</si>
  <si>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</si>
  <si>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</si>
  <si>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</si>
  <si>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</si>
  <si>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</si>
  <si>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</si>
  <si>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</si>
  <si>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</si>
  <si>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</si>
  <si>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</si>
  <si>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</si>
  <si>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</si>
  <si>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</si>
  <si>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</si>
  <si>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</si>
  <si>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</si>
  <si>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</si>
  <si>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</si>
  <si>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</si>
  <si>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</si>
  <si>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</si>
  <si>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</si>
  <si>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</si>
  <si>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</si>
  <si>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</si>
  <si>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</si>
  <si>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</si>
  <si>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</si>
  <si>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</si>
  <si>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</si>
  <si>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</si>
  <si>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</si>
  <si>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</si>
  <si>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</si>
  <si>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</si>
  <si>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</si>
  <si>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</si>
  <si>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</si>
  <si>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</si>
  <si>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</si>
  <si>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</si>
  <si>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</si>
  <si>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</si>
  <si>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</si>
  <si>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</si>
  <si>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</si>
  <si>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</si>
  <si>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</si>
  <si>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</si>
  <si>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</si>
  <si>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</si>
  <si>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</si>
  <si>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</si>
  <si>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</si>
  <si>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</si>
  <si>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</si>
  <si>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</si>
  <si>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</si>
  <si>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</si>
  <si>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</si>
  <si>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</si>
  <si>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</si>
  <si>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</si>
  <si>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</si>
  <si>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</si>
  <si>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</si>
  <si>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</si>
  <si>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</si>
  <si>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</si>
  <si>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</si>
  <si>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</si>
  <si>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</si>
  <si>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</si>
  <si>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</si>
  <si>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</si>
  <si>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</si>
  <si>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</si>
  <si>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</si>
  <si>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</si>
  <si>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</si>
  <si>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</si>
  <si>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</si>
  <si>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</si>
  <si>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</si>
  <si>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</si>
  <si>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</si>
  <si>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</si>
  <si>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</si>
  <si>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</si>
  <si>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</si>
  <si>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</si>
  <si>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</si>
  <si>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</si>
  <si>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</si>
  <si>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</si>
  <si>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</si>
  <si>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</si>
  <si>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</si>
  <si>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</si>
  <si>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</si>
  <si>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</si>
  <si>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</si>
  <si>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</si>
  <si>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</si>
  <si>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</si>
  <si>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</si>
  <si>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</si>
  <si>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</si>
  <si>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</si>
  <si>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</si>
  <si>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</si>
  <si>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</si>
  <si>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</si>
  <si>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</si>
  <si>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</si>
  <si>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</si>
  <si>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</si>
  <si>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</si>
  <si>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</si>
  <si>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</si>
  <si>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</si>
  <si>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</si>
  <si>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</si>
  <si>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</si>
  <si>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</si>
  <si>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</si>
  <si>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</si>
  <si>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</si>
  <si>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</si>
  <si>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</si>
  <si>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</si>
  <si>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</si>
  <si>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</si>
  <si>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</si>
  <si>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</si>
  <si>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</si>
  <si>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</si>
  <si>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</si>
  <si>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</si>
  <si>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</si>
  <si>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</si>
  <si>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</si>
  <si>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</si>
  <si>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</si>
  <si>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</si>
  <si>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</si>
  <si>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</si>
  <si>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</si>
  <si>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</si>
  <si>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</si>
  <si>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</si>
  <si>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</si>
  <si>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</si>
  <si>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</si>
  <si>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</si>
  <si>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</si>
  <si>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</si>
  <si>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</si>
  <si>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</si>
  <si>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</si>
  <si>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</si>
  <si>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</si>
  <si>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</si>
  <si>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</si>
  <si>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</si>
  <si>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</si>
  <si>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</si>
  <si>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</si>
  <si>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</si>
  <si>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</si>
  <si>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</si>
  <si>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</si>
  <si>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</si>
  <si>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</si>
  <si>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</si>
  <si>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</si>
  <si>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</si>
  <si>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</si>
  <si>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</si>
  <si>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</si>
  <si>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</si>
  <si>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</si>
  <si>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</si>
  <si>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</si>
  <si>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</si>
  <si>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</si>
  <si>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</si>
  <si>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</si>
  <si>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</si>
  <si>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</si>
  <si>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</si>
  <si>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</si>
  <si>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</si>
  <si>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</si>
  <si>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</si>
  <si>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</si>
  <si>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</si>
  <si>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</si>
  <si>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</si>
  <si>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</si>
  <si>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</si>
  <si>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</si>
  <si>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</si>
  <si>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</si>
  <si>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</si>
  <si>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</si>
  <si>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</si>
  <si>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</si>
  <si>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</si>
  <si>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</si>
  <si>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</si>
  <si>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</si>
  <si>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</si>
  <si>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</si>
  <si>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</si>
  <si>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</si>
  <si>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</si>
  <si>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</si>
  <si>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</si>
  <si>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</si>
  <si>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</si>
  <si>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</si>
  <si>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</si>
  <si>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</si>
  <si>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</si>
  <si>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</si>
  <si>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</si>
  <si>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</si>
  <si>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</si>
  <si>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</si>
  <si>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</si>
  <si>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</si>
  <si>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</si>
  <si>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</si>
  <si>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</si>
  <si>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</si>
  <si>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</si>
  <si>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</si>
  <si>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</si>
  <si>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</si>
  <si>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</si>
  <si>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</si>
  <si>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</si>
  <si>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</si>
  <si>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</si>
  <si>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</si>
  <si>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</si>
  <si>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</si>
  <si>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</si>
  <si>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</si>
  <si>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</si>
  <si>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</si>
  <si>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</si>
  <si>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</si>
  <si>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</si>
  <si>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</si>
  <si>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</si>
  <si>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</si>
  <si>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</si>
  <si>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</si>
  <si>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</si>
  <si>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</si>
  <si>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</si>
  <si>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</si>
  <si>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</si>
  <si>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</si>
  <si>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</si>
  <si>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</si>
  <si>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</si>
  <si>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</si>
  <si>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</si>
  <si>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</si>
  <si>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</si>
  <si>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</si>
  <si>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</si>
  <si>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</si>
  <si>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</si>
  <si>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</si>
  <si>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</si>
  <si>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</si>
  <si>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</si>
  <si>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</si>
  <si>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</si>
  <si>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</si>
  <si>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</si>
  <si>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</si>
  <si>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</si>
  <si>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</si>
  <si>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</si>
  <si>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</si>
  <si>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</si>
  <si>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</si>
  <si>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</si>
  <si>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</si>
  <si>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</si>
  <si>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</si>
  <si>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</si>
  <si>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</si>
  <si>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</si>
  <si>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</si>
  <si>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</si>
  <si>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</si>
  <si>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</si>
  <si>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</si>
  <si>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</si>
  <si>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</si>
  <si>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</si>
  <si>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</si>
  <si>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</si>
  <si>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</si>
  <si>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</si>
  <si>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</si>
  <si>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</si>
  <si>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</si>
  <si>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</si>
  <si>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</si>
  <si>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</si>
  <si>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</si>
  <si>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</si>
  <si>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</si>
  <si>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</si>
  <si>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</si>
  <si>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</si>
  <si>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</si>
  <si>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</si>
  <si>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</si>
  <si>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</si>
  <si>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</si>
  <si>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</si>
  <si>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</si>
  <si>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</si>
  <si>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</si>
  <si>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</si>
  <si>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</si>
  <si>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</si>
  <si>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</si>
  <si>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</si>
  <si>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</si>
  <si>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</si>
  <si>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</si>
  <si>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</si>
  <si>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</si>
  <si>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</si>
  <si>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</si>
  <si>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</si>
  <si>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</si>
  <si>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</si>
  <si>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</si>
  <si>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</si>
  <si>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</si>
  <si>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</si>
  <si>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</si>
  <si>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</si>
  <si>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</si>
  <si>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</si>
  <si>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</si>
  <si>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</si>
  <si>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</si>
  <si>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</si>
  <si>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</si>
  <si>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</si>
  <si>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</si>
  <si>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</si>
  <si>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</si>
  <si>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</si>
  <si>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</si>
  <si>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</si>
  <si>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</si>
  <si>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</si>
  <si>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</si>
  <si>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</si>
  <si>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</si>
  <si>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</si>
  <si>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</si>
  <si>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</si>
  <si>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</si>
  <si>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</si>
  <si>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</si>
  <si>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</si>
  <si>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</si>
  <si>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</si>
  <si>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</si>
  <si>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</si>
  <si>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</si>
  <si>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</si>
  <si>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</si>
  <si>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</si>
  <si>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</si>
  <si>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</si>
  <si>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</si>
  <si>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</si>
  <si>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</si>
  <si>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</si>
  <si>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</si>
  <si>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</si>
  <si>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</si>
  <si>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</si>
  <si>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</si>
  <si>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</si>
  <si>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</si>
  <si>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</si>
  <si>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</si>
  <si>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</si>
  <si>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</si>
  <si>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</si>
  <si>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</si>
  <si>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</si>
  <si>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</si>
  <si>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</si>
  <si>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</si>
  <si>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</si>
  <si>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</si>
  <si>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</si>
  <si>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</si>
  <si>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</si>
  <si>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</si>
  <si>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</si>
  <si>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</si>
  <si>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</si>
  <si>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</si>
  <si>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</si>
  <si>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</si>
  <si>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</si>
  <si>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</si>
  <si>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</si>
  <si>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</si>
  <si>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</si>
  <si>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</si>
  <si>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</si>
  <si>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</si>
  <si>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</si>
  <si>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</si>
  <si>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</si>
  <si>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</si>
  <si>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</si>
  <si>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</si>
  <si>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</si>
  <si>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</si>
  <si>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</si>
  <si>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</si>
  <si>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</si>
  <si>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</si>
  <si>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</si>
  <si>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</si>
  <si>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</si>
  <si>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</si>
  <si>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</si>
  <si>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</si>
  <si>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</si>
  <si>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</si>
  <si>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</si>
  <si>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</si>
  <si>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</si>
  <si>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</si>
  <si>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</si>
  <si>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</si>
  <si>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</si>
  <si>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</si>
  <si>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</si>
  <si>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</si>
  <si>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</si>
  <si>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</si>
  <si>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</si>
  <si>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</si>
  <si>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</si>
  <si>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</si>
  <si>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</si>
  <si>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</si>
  <si>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</si>
  <si>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</si>
  <si>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</si>
  <si>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</si>
  <si>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</si>
  <si>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</si>
  <si>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</si>
  <si>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</si>
  <si>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</si>
  <si>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</si>
  <si>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</si>
  <si>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</si>
  <si>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</si>
  <si>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</si>
  <si>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</si>
  <si>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</si>
  <si>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</si>
  <si>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</si>
  <si>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</si>
  <si>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</si>
  <si>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</si>
  <si>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</si>
  <si>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</si>
  <si>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</si>
  <si>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</si>
  <si>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</si>
  <si>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</si>
  <si>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</si>
  <si>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</si>
  <si>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</si>
  <si>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</si>
  <si>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</si>
  <si>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</si>
  <si>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</si>
  <si>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</si>
  <si>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</si>
  <si>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</si>
  <si>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</si>
  <si>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</si>
  <si>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</si>
  <si>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</si>
  <si>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</si>
  <si>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</si>
  <si>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</si>
  <si>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</si>
  <si>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</si>
  <si>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</si>
  <si>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</si>
  <si>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</si>
  <si>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</si>
  <si>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</si>
  <si>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</si>
  <si>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</si>
  <si>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</si>
  <si>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</si>
  <si>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</si>
  <si>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</si>
  <si>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</si>
  <si>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</si>
  <si>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</si>
  <si>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</si>
  <si>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</si>
  <si>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</si>
  <si>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</si>
  <si>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</si>
  <si>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</si>
  <si>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</si>
  <si>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</si>
  <si>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</si>
  <si>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</si>
  <si>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</si>
  <si>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</si>
  <si>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</si>
  <si>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</si>
  <si>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</si>
  <si>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</si>
  <si>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</si>
  <si>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</si>
  <si>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</si>
  <si>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</si>
  <si>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</si>
  <si>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</si>
  <si>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</si>
  <si>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</si>
  <si>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</si>
  <si>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</si>
  <si>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</si>
  <si>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</si>
  <si>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</si>
  <si>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</si>
  <si>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</si>
  <si>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</si>
  <si>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</si>
  <si>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</si>
  <si>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</si>
  <si>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</si>
  <si>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</si>
  <si>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</si>
  <si>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</si>
  <si>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</si>
  <si>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</si>
  <si>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</si>
  <si>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</si>
  <si>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</si>
  <si>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</si>
  <si>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</si>
  <si>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</si>
  <si>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</si>
  <si>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</si>
  <si>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</si>
  <si>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</si>
  <si>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</si>
  <si>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</si>
  <si>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</si>
  <si>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</si>
  <si>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</si>
  <si>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</si>
  <si>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</si>
  <si>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</si>
  <si>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</si>
  <si>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</si>
  <si>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</si>
  <si>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</si>
  <si>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</si>
  <si>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</si>
  <si>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</si>
  <si>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</si>
  <si>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</si>
  <si>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</si>
  <si>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</si>
  <si>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</si>
  <si>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</si>
  <si>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</si>
  <si>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</si>
  <si>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</si>
  <si>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</si>
  <si>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</si>
  <si>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</si>
  <si>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</si>
  <si>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</si>
  <si>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</si>
  <si>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</si>
  <si>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</si>
  <si>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</si>
  <si>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</si>
  <si>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</si>
  <si>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</si>
  <si>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</si>
  <si>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</si>
  <si>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</si>
  <si>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</si>
  <si>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</si>
  <si>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</si>
  <si>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</si>
  <si>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</si>
  <si>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</si>
  <si>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</si>
  <si>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</si>
  <si>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</si>
  <si>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</si>
  <si>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</si>
  <si>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</si>
  <si>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</si>
  <si>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</si>
  <si>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</si>
  <si>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</si>
  <si>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</si>
  <si>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</si>
  <si>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</si>
  <si>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</si>
  <si>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</si>
  <si>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</si>
  <si>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</si>
  <si>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</si>
  <si>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</si>
  <si>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</si>
  <si>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</si>
  <si>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</si>
  <si>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</si>
  <si>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</si>
  <si>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</si>
  <si>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</si>
  <si>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</si>
  <si>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</si>
  <si>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</si>
  <si>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</si>
  <si>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</si>
  <si>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</si>
  <si>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</si>
  <si>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</si>
  <si>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</si>
  <si>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</si>
  <si>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</si>
  <si>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</si>
  <si>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</si>
  <si>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</si>
  <si>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</si>
  <si>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</si>
  <si>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</si>
  <si>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</si>
  <si>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</si>
  <si>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</si>
  <si>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</si>
  <si>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</si>
  <si>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</si>
  <si>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</si>
  <si>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</si>
  <si>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</si>
  <si>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</si>
  <si>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</si>
  <si>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</si>
  <si>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</si>
  <si>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</si>
  <si>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</si>
  <si>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</si>
  <si>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</si>
  <si>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</si>
  <si>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</si>
  <si>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</si>
  <si>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</si>
  <si>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</si>
  <si>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</si>
  <si>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</si>
  <si>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</si>
  <si>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</si>
  <si>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</si>
  <si>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</si>
  <si>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</si>
  <si>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</si>
  <si>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</si>
  <si>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</si>
  <si>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</si>
  <si>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</si>
  <si>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</si>
  <si>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</si>
  <si>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</si>
  <si>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</si>
  <si>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</si>
  <si>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</si>
  <si>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</si>
  <si>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</si>
  <si>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</si>
  <si>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</si>
  <si>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</si>
  <si>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</si>
  <si>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</si>
  <si>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</si>
  <si>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</si>
  <si>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</si>
  <si>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</si>
  <si>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</si>
  <si>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</si>
  <si>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</si>
  <si>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</si>
  <si>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</si>
  <si>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</si>
  <si>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</si>
  <si>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</si>
  <si>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</si>
  <si>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</si>
  <si>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</si>
  <si>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</si>
  <si>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</si>
  <si>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</si>
  <si>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</si>
  <si>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</si>
  <si>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</si>
  <si>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</si>
  <si>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</si>
  <si>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</si>
  <si>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</si>
  <si>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</si>
  <si>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</si>
  <si>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</si>
  <si>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</si>
  <si>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</si>
  <si>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</si>
  <si>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</si>
  <si>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</si>
  <si>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</si>
  <si>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</si>
  <si>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</si>
  <si>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</si>
  <si>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</si>
  <si>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</si>
  <si>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</si>
  <si>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</si>
  <si>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</si>
  <si>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</si>
  <si>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</si>
  <si>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</si>
  <si>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</si>
  <si>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</si>
  <si>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</si>
  <si>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</si>
  <si>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</si>
  <si>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</si>
  <si>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</si>
  <si>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</si>
  <si>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</si>
  <si>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</si>
  <si>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</si>
  <si>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</si>
  <si>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</si>
  <si>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</si>
  <si>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</si>
  <si>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</si>
  <si>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</si>
  <si>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</si>
  <si>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</si>
  <si>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</si>
  <si>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</si>
  <si>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</si>
  <si>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</si>
  <si>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</si>
  <si>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</si>
  <si>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</si>
  <si>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</si>
  <si>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</si>
  <si>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</si>
  <si>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</si>
  <si>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</si>
  <si>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</si>
  <si>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</si>
  <si>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</si>
  <si>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</si>
  <si>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</si>
  <si>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</si>
  <si>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</si>
  <si>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</si>
  <si>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</si>
  <si>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</si>
  <si>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</si>
  <si>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</si>
  <si>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</si>
  <si>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</si>
  <si>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</si>
  <si>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</si>
  <si>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</si>
  <si>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</si>
  <si>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</si>
  <si>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</si>
  <si>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</si>
  <si>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</si>
  <si>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</si>
  <si>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</si>
  <si>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</si>
  <si>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</si>
  <si>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</si>
  <si>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</si>
  <si>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</si>
  <si>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</si>
  <si>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</si>
  <si>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</si>
  <si>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</si>
  <si>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</si>
  <si>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</si>
  <si>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</si>
  <si>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</si>
  <si>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</si>
  <si>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</si>
  <si>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</si>
  <si>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</si>
  <si>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</si>
  <si>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</si>
  <si>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</si>
  <si>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</si>
  <si>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</si>
  <si>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</si>
  <si>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</si>
  <si>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</si>
  <si>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</si>
  <si>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</si>
  <si>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</si>
  <si>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</si>
  <si>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</si>
  <si>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</si>
  <si>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</si>
  <si>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</si>
  <si>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</si>
  <si>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</si>
  <si>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</si>
  <si>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</si>
  <si>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</si>
  <si>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</si>
  <si>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</si>
  <si>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</si>
  <si>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</si>
  <si>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</si>
  <si>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</si>
  <si>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</si>
  <si>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</si>
  <si>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</si>
  <si>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</si>
  <si>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</si>
  <si>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</si>
  <si>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</si>
  <si>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</si>
  <si>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</si>
  <si>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</si>
  <si>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</si>
  <si>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</si>
  <si>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</si>
  <si>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</si>
  <si>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</si>
  <si>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</si>
  <si>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</si>
  <si>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</si>
  <si>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</si>
  <si>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</si>
  <si>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</si>
  <si>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</si>
  <si>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</si>
  <si>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</si>
  <si>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</si>
  <si>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</si>
  <si>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</si>
  <si>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</si>
  <si>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</si>
  <si>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</si>
  <si>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</si>
  <si>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</si>
  <si>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</si>
  <si>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</si>
  <si>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</si>
  <si>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</si>
  <si>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</si>
  <si>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</si>
  <si>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</si>
  <si>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</si>
  <si>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</si>
  <si>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</si>
  <si>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</si>
  <si>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</si>
  <si>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</si>
  <si>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</si>
  <si>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</si>
  <si>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</si>
  <si>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</si>
  <si>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</si>
  <si>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</si>
  <si>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</si>
  <si>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</si>
  <si>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</si>
  <si>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</si>
  <si>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</si>
  <si>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</si>
  <si>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</si>
  <si>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</si>
  <si>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</si>
  <si>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</si>
  <si>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</si>
  <si>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</si>
  <si>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</si>
  <si>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</si>
  <si>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</si>
  <si>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</si>
  <si>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</si>
  <si>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</si>
  <si>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</si>
  <si>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</si>
  <si>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</si>
  <si>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</si>
  <si>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</si>
  <si>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</si>
  <si>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</si>
  <si>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</si>
  <si>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</si>
  <si>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</si>
  <si>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</si>
  <si>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</si>
  <si>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</si>
  <si>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</si>
  <si>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</si>
  <si>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</si>
  <si>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</si>
  <si>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</si>
  <si>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</si>
  <si>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</si>
  <si>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</si>
  <si>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</si>
  <si>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</si>
  <si>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</si>
  <si>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</si>
  <si>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</si>
  <si>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</si>
  <si>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</si>
  <si>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</si>
  <si>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</si>
  <si>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</si>
  <si>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</si>
  <si>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</si>
  <si>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</si>
  <si>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</si>
  <si>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</si>
  <si>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</si>
  <si>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</si>
  <si>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</si>
  <si>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</si>
  <si>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</si>
  <si>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</si>
  <si>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</si>
  <si>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</si>
  <si>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</si>
  <si>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</si>
  <si>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</si>
  <si>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</si>
  <si>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</si>
  <si>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</si>
  <si>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</si>
  <si>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</si>
  <si>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</si>
  <si>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</si>
  <si>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</si>
  <si>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</si>
  <si>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</si>
  <si>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</si>
  <si>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</si>
  <si>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</si>
  <si>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</si>
  <si>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</si>
  <si>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</si>
  <si>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</si>
  <si>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</si>
  <si>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</si>
  <si>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</si>
  <si>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</si>
  <si>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</si>
  <si>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</si>
  <si>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</si>
  <si>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</si>
  <si>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</si>
  <si>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</si>
  <si>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</si>
  <si>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</si>
  <si>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</si>
  <si>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</si>
  <si>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</si>
  <si>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</si>
  <si>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</si>
  <si>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</si>
  <si>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</si>
  <si>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</si>
  <si>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</si>
  <si>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</si>
  <si>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</si>
  <si>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</si>
  <si>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</si>
  <si>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</si>
  <si>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</si>
  <si>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</si>
  <si>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</si>
  <si>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</si>
  <si>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</si>
  <si>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</si>
  <si>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</si>
  <si>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</si>
  <si>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</si>
  <si>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</si>
  <si>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</si>
  <si>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</si>
  <si>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</si>
  <si>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</si>
  <si>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</si>
  <si>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</si>
  <si>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</si>
  <si>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</si>
  <si>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</si>
  <si>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</si>
  <si>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</si>
  <si>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</si>
  <si>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</si>
  <si>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</si>
  <si>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</si>
  <si>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</si>
  <si>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</si>
  <si>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</si>
  <si>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</si>
  <si>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</si>
  <si>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</si>
  <si>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</si>
  <si>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</si>
  <si>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</si>
  <si>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</si>
  <si>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</si>
  <si>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</si>
  <si>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</si>
  <si>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</si>
  <si>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</si>
  <si>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</si>
  <si>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</si>
  <si>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</si>
  <si>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</si>
  <si>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</si>
  <si>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</si>
  <si>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</si>
  <si>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</si>
  <si>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</si>
  <si>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</si>
  <si>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</si>
  <si>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</si>
  <si>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</si>
  <si>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</si>
  <si>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</si>
  <si>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</si>
  <si>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</si>
  <si>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</si>
  <si>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</si>
  <si>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</si>
  <si>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</si>
  <si>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</si>
  <si>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</si>
  <si>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</si>
  <si>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</si>
  <si>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</si>
  <si>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</si>
  <si>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</si>
  <si>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</si>
  <si>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</si>
  <si>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</si>
  <si>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</si>
  <si>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</si>
  <si>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</si>
  <si>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</si>
  <si>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</si>
  <si>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</si>
  <si>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</si>
  <si>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</si>
  <si>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</si>
  <si>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</si>
  <si>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</si>
  <si>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</si>
  <si>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</si>
  <si>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</si>
  <si>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</si>
  <si>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</si>
  <si>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</si>
  <si>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</si>
  <si>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</si>
  <si>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</si>
  <si>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</si>
  <si>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</si>
  <si>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</si>
  <si>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</si>
  <si>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</si>
  <si>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</si>
  <si>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</si>
  <si>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</si>
  <si>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</si>
  <si>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</si>
  <si>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</si>
  <si>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</si>
  <si>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</si>
  <si>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</si>
  <si>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</si>
  <si>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</si>
  <si>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</si>
  <si>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</si>
  <si>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</si>
  <si>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</si>
  <si>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</si>
  <si>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</si>
  <si>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</si>
  <si>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</si>
  <si>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</si>
  <si>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</si>
  <si>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</si>
  <si>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</si>
  <si>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</si>
  <si>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</si>
  <si>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</si>
  <si>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</si>
  <si>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</si>
  <si>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</si>
  <si>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</si>
  <si>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</si>
  <si>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</si>
  <si>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</si>
  <si>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</si>
  <si>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</si>
  <si>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</si>
  <si>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</si>
  <si>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</si>
  <si>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</si>
  <si>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</si>
  <si>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</si>
  <si>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</si>
  <si>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</si>
  <si>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</si>
  <si>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</si>
  <si>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</si>
  <si>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</si>
  <si>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</si>
  <si>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</si>
  <si>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</si>
  <si>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</si>
  <si>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</si>
  <si>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</si>
  <si>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</si>
  <si>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</si>
  <si>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</si>
  <si>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</si>
  <si>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</si>
  <si>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</si>
  <si>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</si>
  <si>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</si>
  <si>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</si>
  <si>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</si>
  <si>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</si>
  <si>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</si>
  <si>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</si>
  <si>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</si>
  <si>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</si>
  <si>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</si>
  <si>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</si>
  <si>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</si>
  <si>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</si>
  <si>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</si>
  <si>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</si>
  <si>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</si>
  <si>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</si>
  <si>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</si>
  <si>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</si>
  <si>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</si>
  <si>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</si>
  <si>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</si>
  <si>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</si>
  <si>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</si>
  <si>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</si>
  <si>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</si>
  <si>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</si>
  <si>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</si>
  <si>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</si>
  <si>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</si>
  <si>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</si>
  <si>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</si>
  <si>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</si>
  <si>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</si>
  <si>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</si>
  <si>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</si>
  <si>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</si>
  <si>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</si>
  <si>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</si>
  <si>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</si>
  <si>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</si>
  <si>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</si>
  <si>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</si>
  <si>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</si>
  <si>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</si>
  <si>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</si>
  <si>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</si>
  <si>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</si>
  <si>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</si>
  <si>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</si>
  <si>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</si>
  <si>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</si>
  <si>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</si>
  <si>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</si>
  <si>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</si>
  <si>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</si>
  <si>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</si>
  <si>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</si>
  <si>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</si>
  <si>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</si>
  <si>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</si>
  <si>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</si>
  <si>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</si>
  <si>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</si>
  <si>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</si>
  <si>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</si>
  <si>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</si>
  <si>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</si>
  <si>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</si>
  <si>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</si>
  <si>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</si>
  <si>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</si>
  <si>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</si>
  <si>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</si>
  <si>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</si>
  <si>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</si>
  <si>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</si>
  <si>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</si>
  <si>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</si>
  <si>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</si>
  <si>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</si>
  <si>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</si>
  <si>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</si>
  <si>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</si>
  <si>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</si>
  <si>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</si>
  <si>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</si>
  <si>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</si>
  <si>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</si>
  <si>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</si>
  <si>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</si>
  <si>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</si>
  <si>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</si>
  <si>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</si>
  <si>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</si>
  <si>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</si>
  <si>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</si>
  <si>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</si>
  <si>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</si>
  <si>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</si>
  <si>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</si>
  <si>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</si>
  <si>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</si>
  <si>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</si>
  <si>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</si>
  <si>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</si>
  <si>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</si>
  <si>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</si>
  <si>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</si>
  <si>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</si>
  <si>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</si>
  <si>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</si>
  <si>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</si>
  <si>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</si>
  <si>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</si>
  <si>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</si>
  <si>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</si>
  <si>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</si>
  <si>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</si>
  <si>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</si>
  <si>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</si>
  <si>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</si>
  <si>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</si>
  <si>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</si>
  <si>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</si>
  <si>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</si>
  <si>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</si>
  <si>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</si>
  <si>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</si>
  <si>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</si>
  <si>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</si>
  <si>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</si>
  <si>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</si>
  <si>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</si>
  <si>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</si>
  <si>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</si>
  <si>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</si>
  <si>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</si>
  <si>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</si>
  <si>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</si>
  <si>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</si>
  <si>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</si>
  <si>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</si>
  <si>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</si>
  <si>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</si>
  <si>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</si>
  <si>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</si>
  <si>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</si>
  <si>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</si>
  <si>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</si>
  <si>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</si>
  <si>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</si>
  <si>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</si>
  <si>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</si>
  <si>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</si>
  <si>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</si>
  <si>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</si>
  <si>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</si>
  <si>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</si>
  <si>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</si>
  <si>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</si>
  <si>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</si>
  <si>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</si>
  <si>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</si>
  <si>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</si>
  <si>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</si>
  <si>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</si>
  <si>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</si>
  <si>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</si>
  <si>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</si>
  <si>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</si>
  <si>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</si>
  <si>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</si>
  <si>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</si>
  <si>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</si>
  <si>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</si>
  <si>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</si>
  <si>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</si>
  <si>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</si>
  <si>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</si>
  <si>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</si>
  <si>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</si>
  <si>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</si>
  <si>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</si>
  <si>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</si>
  <si>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</si>
  <si>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</si>
  <si>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</si>
  <si>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</si>
  <si>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</si>
  <si>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</si>
  <si>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</si>
  <si>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</si>
  <si>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</si>
  <si>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</si>
  <si>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</si>
  <si>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</si>
  <si>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</si>
  <si>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</si>
  <si>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</si>
  <si>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</si>
  <si>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</si>
  <si>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</si>
  <si>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</si>
  <si>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</si>
  <si>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</si>
  <si>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</si>
  <si>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</si>
  <si>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</si>
  <si>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</si>
  <si>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</si>
  <si>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</si>
  <si>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</si>
  <si>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</si>
  <si>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</si>
  <si>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</si>
  <si>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</si>
  <si>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</si>
  <si>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</si>
  <si>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</si>
  <si>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</si>
  <si>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</si>
  <si>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</si>
  <si>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</si>
  <si>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</si>
  <si>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</si>
  <si>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</si>
  <si>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</si>
  <si>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</si>
  <si>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</si>
  <si>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</si>
  <si>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</si>
  <si>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</si>
  <si>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</si>
  <si>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</si>
  <si>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</si>
  <si>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</si>
  <si>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</si>
  <si>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</si>
  <si>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</si>
  <si>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</si>
  <si>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</si>
  <si>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</si>
  <si>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</si>
  <si>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</si>
  <si>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</si>
  <si>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</si>
  <si>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</si>
  <si>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</si>
  <si>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</si>
  <si>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</si>
  <si>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</si>
  <si>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</si>
  <si>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</si>
  <si>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</si>
  <si>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</si>
  <si>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</si>
  <si>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</si>
  <si>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</si>
  <si>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</si>
  <si>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</si>
  <si>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</si>
  <si>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</si>
  <si>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</si>
  <si>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</si>
  <si>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</si>
  <si>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</si>
  <si>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</si>
  <si>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</si>
  <si>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</si>
  <si>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</si>
  <si>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</si>
  <si>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</si>
  <si>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</si>
  <si>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</si>
  <si>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</si>
  <si>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</si>
  <si>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</si>
  <si>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</si>
  <si>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</si>
  <si>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</si>
  <si>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</si>
  <si>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</si>
  <si>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</si>
  <si>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</si>
  <si>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</si>
  <si>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</si>
  <si>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</si>
  <si>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</si>
  <si>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</si>
  <si>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</si>
  <si>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</si>
  <si>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</si>
  <si>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</si>
  <si>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</si>
  <si>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</si>
  <si>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</si>
  <si>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</si>
  <si>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</si>
  <si>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</si>
  <si>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</si>
  <si>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</si>
  <si>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</si>
  <si>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</si>
  <si>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</si>
  <si>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</si>
  <si>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</si>
  <si>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</si>
  <si>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</si>
  <si>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</si>
  <si>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</si>
  <si>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</si>
  <si>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</si>
  <si>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</si>
  <si>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</si>
  <si>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</si>
  <si>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</si>
  <si>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</si>
  <si>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</si>
  <si>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</si>
  <si>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</si>
  <si>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</si>
  <si>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</si>
  <si>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</si>
  <si>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</si>
  <si>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</si>
  <si>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</si>
  <si>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</si>
  <si>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</si>
  <si>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</si>
  <si>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</si>
  <si>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</si>
  <si>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</si>
  <si>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</si>
  <si>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</si>
  <si>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</si>
  <si>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</si>
  <si>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</si>
  <si>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</si>
  <si>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</si>
  <si>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</si>
  <si>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</si>
  <si>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</si>
  <si>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</si>
  <si>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</si>
  <si>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</si>
  <si>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</si>
  <si>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</si>
  <si>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</si>
  <si>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</si>
  <si>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</si>
  <si>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</si>
  <si>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</si>
  <si>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</si>
  <si>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</si>
  <si>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</si>
  <si>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</si>
  <si>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</si>
  <si>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</si>
  <si>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</si>
  <si>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</si>
  <si>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</si>
  <si>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</si>
  <si>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</si>
  <si>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</si>
  <si>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</si>
  <si>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</si>
  <si>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</si>
  <si>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</si>
  <si>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</si>
  <si>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</si>
  <si>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</si>
  <si>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</si>
  <si>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</si>
  <si>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</si>
  <si>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</si>
  <si>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</si>
  <si>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</si>
  <si>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</si>
  <si>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</si>
  <si>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</si>
  <si>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</si>
  <si>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</si>
  <si>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</si>
  <si>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</si>
  <si>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</si>
  <si>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</si>
  <si>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</si>
  <si>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</si>
  <si>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</si>
  <si>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</si>
  <si>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</si>
  <si>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</si>
  <si>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</si>
  <si>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</si>
  <si>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</si>
  <si>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</si>
  <si>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</si>
  <si>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</si>
  <si>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</si>
  <si>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</si>
  <si>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</si>
  <si>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</si>
  <si>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</si>
  <si>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</si>
  <si>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</si>
  <si>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</si>
  <si>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</si>
  <si>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</si>
  <si>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</si>
  <si>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</si>
  <si>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</si>
  <si>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</si>
  <si>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</si>
  <si>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</si>
  <si>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</si>
  <si>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</si>
  <si>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</si>
  <si>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</si>
  <si>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</si>
  <si>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</si>
  <si>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</si>
  <si>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</si>
  <si>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</si>
  <si>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</si>
  <si>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</si>
  <si>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</si>
  <si>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</si>
  <si>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</si>
  <si>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</si>
  <si>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</si>
  <si>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</si>
  <si>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</si>
  <si>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</si>
  <si>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</si>
  <si>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</si>
  <si>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</si>
  <si>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</si>
  <si>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</si>
  <si>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</si>
  <si>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</si>
  <si>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</si>
  <si>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</si>
  <si>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</si>
  <si>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</si>
  <si>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</si>
  <si>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</si>
  <si>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</si>
  <si>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</si>
  <si>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</si>
  <si>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</si>
  <si>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</si>
  <si>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</si>
  <si>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</si>
  <si>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</si>
  <si>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</si>
  <si>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</si>
  <si>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</si>
  <si>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</si>
  <si>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</si>
  <si>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</si>
  <si>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</si>
  <si>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</si>
  <si>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</si>
  <si>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</si>
  <si>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</si>
  <si>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</si>
  <si>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</si>
  <si>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</si>
  <si>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</si>
  <si>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</si>
  <si>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</si>
  <si>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</si>
  <si>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</si>
  <si>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</si>
  <si>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</si>
  <si>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</si>
  <si>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</si>
  <si>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</si>
  <si>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</si>
  <si>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</si>
  <si>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</si>
  <si>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</si>
  <si>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</si>
  <si>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</si>
  <si>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</si>
  <si>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</si>
  <si>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</si>
  <si>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</si>
  <si>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</si>
  <si>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</si>
  <si>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</si>
  <si>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</si>
  <si>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</si>
  <si>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</si>
  <si>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</si>
  <si>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</si>
  <si>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</si>
  <si>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</si>
  <si>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</si>
  <si>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</si>
  <si>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</si>
  <si>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</si>
  <si>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</si>
  <si>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</si>
  <si>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</si>
  <si>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</si>
  <si>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</si>
  <si>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</si>
  <si>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</si>
  <si>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</si>
  <si>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</si>
  <si>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</si>
  <si>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</si>
  <si>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</si>
  <si>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</si>
  <si>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</si>
  <si>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</si>
  <si>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</si>
  <si>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</si>
  <si>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</si>
  <si>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</si>
  <si>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</si>
  <si>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</si>
  <si>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</si>
  <si>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</si>
  <si>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</si>
  <si>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</si>
  <si>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</si>
  <si>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</si>
  <si>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</si>
  <si>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</si>
  <si>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</si>
  <si>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</si>
  <si>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</si>
  <si>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</si>
  <si>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</si>
  <si>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</si>
  <si>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</si>
  <si>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</si>
  <si>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</si>
  <si>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</si>
  <si>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</si>
  <si>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</si>
  <si>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</si>
  <si>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</si>
  <si>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</si>
  <si>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</si>
  <si>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</si>
  <si>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</si>
  <si>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</si>
  <si>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</si>
  <si>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</si>
  <si>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</si>
  <si>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</si>
  <si>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</si>
  <si>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</si>
  <si>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</si>
  <si>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</si>
  <si>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</si>
  <si>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</si>
  <si>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</si>
  <si>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</si>
  <si>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</si>
  <si>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</si>
  <si>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</si>
  <si>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</si>
  <si>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</si>
  <si>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</si>
  <si>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</si>
  <si>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</si>
  <si>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</si>
  <si>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</si>
  <si>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</si>
  <si>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</si>
  <si>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</si>
  <si>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</si>
  <si>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</si>
  <si>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</si>
  <si>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</si>
  <si>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</si>
  <si>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</si>
  <si>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</si>
  <si>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</si>
  <si>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</si>
  <si>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</si>
  <si>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</si>
  <si>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</si>
  <si>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</si>
  <si>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</si>
  <si>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</si>
  <si>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</si>
  <si>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</si>
  <si>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</si>
  <si>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</si>
  <si>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</si>
  <si>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</si>
  <si>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</si>
  <si>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</si>
  <si>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</si>
  <si>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</si>
  <si>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</si>
  <si>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</si>
  <si>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</si>
  <si>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</si>
  <si>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</si>
  <si>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</si>
  <si>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</si>
  <si>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</si>
  <si>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</si>
  <si>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</si>
  <si>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</si>
  <si>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</si>
  <si>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</si>
  <si>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</si>
  <si>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</si>
  <si>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</si>
  <si>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</si>
  <si>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</si>
  <si>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</si>
  <si>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</si>
  <si>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</si>
  <si>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</si>
  <si>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</si>
  <si>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</si>
  <si>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</si>
  <si>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</si>
  <si>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</si>
  <si>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</si>
  <si>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</si>
  <si>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</si>
  <si>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</si>
  <si>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</si>
  <si>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</si>
  <si>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</si>
  <si>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</si>
  <si>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</si>
  <si>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</si>
  <si>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</si>
  <si>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</si>
  <si>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</si>
  <si>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</si>
  <si>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</si>
  <si>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</si>
  <si>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</si>
  <si>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</si>
  <si>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</si>
  <si>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</si>
  <si>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</si>
  <si>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</si>
  <si>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</si>
  <si>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</si>
  <si>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</si>
  <si>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</si>
  <si>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</si>
  <si>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</si>
  <si>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</si>
  <si>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</si>
  <si>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</si>
  <si>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</si>
  <si>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</si>
  <si>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</si>
  <si>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</si>
  <si>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</si>
  <si>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</si>
  <si>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</si>
  <si>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</si>
  <si>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</si>
  <si>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</si>
  <si>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</si>
  <si>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</si>
  <si>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</si>
  <si>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</si>
  <si>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</si>
  <si>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</si>
  <si>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</si>
  <si>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</si>
  <si>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</si>
  <si>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</si>
  <si>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</si>
  <si>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</si>
  <si>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</si>
  <si>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</si>
  <si>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</si>
  <si>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</si>
  <si>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</si>
  <si>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</si>
  <si>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</si>
  <si>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</si>
  <si>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</si>
  <si>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</si>
  <si>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</si>
  <si>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</si>
  <si>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</si>
  <si>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</si>
  <si>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</si>
  <si>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</si>
  <si>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</si>
  <si>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</si>
  <si>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</si>
  <si>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</si>
  <si>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</si>
  <si>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</si>
  <si>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</si>
  <si>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</si>
  <si>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</si>
  <si>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</si>
  <si>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</si>
  <si>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</si>
  <si>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</si>
  <si>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</si>
  <si>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</si>
  <si>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</si>
  <si>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</si>
  <si>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</si>
  <si>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</si>
  <si>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</si>
  <si>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</si>
  <si>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</si>
  <si>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</si>
  <si>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</si>
  <si>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</si>
  <si>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</si>
  <si>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</si>
  <si>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</si>
  <si>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</si>
  <si>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</si>
  <si>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</si>
  <si>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</si>
  <si>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</si>
  <si>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</si>
  <si>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</si>
  <si>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</si>
  <si>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</si>
  <si>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</si>
  <si>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</si>
  <si>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</si>
  <si>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</si>
  <si>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</si>
  <si>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</si>
  <si>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</si>
  <si>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</si>
  <si>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</si>
  <si>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</si>
  <si>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</si>
  <si>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</si>
  <si>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</si>
  <si>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</si>
  <si>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</si>
  <si>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</si>
  <si>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</si>
  <si>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</si>
  <si>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</si>
  <si>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</si>
  <si>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</si>
  <si>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</si>
  <si>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</si>
  <si>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</si>
  <si>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</si>
  <si>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</si>
  <si>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</si>
  <si>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</si>
  <si>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</si>
  <si>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</si>
  <si>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</si>
  <si>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</si>
  <si>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</si>
  <si>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</si>
  <si>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</si>
  <si>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</si>
  <si>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</si>
  <si>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</si>
  <si>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</si>
  <si>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</si>
  <si>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</si>
  <si>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</si>
  <si>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</si>
  <si>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</si>
  <si>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</si>
  <si>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</si>
  <si>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</si>
  <si>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</si>
  <si>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</si>
  <si>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</si>
  <si>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</si>
  <si>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</si>
  <si>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</si>
  <si>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</si>
  <si>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</si>
  <si>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</si>
  <si>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</si>
  <si>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</si>
  <si>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</si>
  <si>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</si>
  <si>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</si>
  <si>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</si>
  <si>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</si>
  <si>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</si>
  <si>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</si>
  <si>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</si>
  <si>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</si>
  <si>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</si>
  <si>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</si>
  <si>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</si>
  <si>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</si>
  <si>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</si>
  <si>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</si>
  <si>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</si>
  <si>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</si>
  <si>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</si>
  <si>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</si>
  <si>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</si>
  <si>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</si>
  <si>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</si>
  <si>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</si>
  <si>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</si>
  <si>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</si>
  <si>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</si>
  <si>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</si>
  <si>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</si>
  <si>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</si>
  <si>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</si>
  <si>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</si>
  <si>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</si>
  <si>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</si>
  <si>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</si>
  <si>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</si>
  <si>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</si>
  <si>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</si>
  <si>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</si>
  <si>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</si>
  <si>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</si>
  <si>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</si>
  <si>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</si>
  <si>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</si>
  <si>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</si>
  <si>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</si>
  <si>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</si>
  <si>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</si>
  <si>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</si>
  <si>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</si>
  <si>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</si>
  <si>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</si>
  <si>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</si>
  <si>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</si>
  <si>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</si>
  <si>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</si>
  <si>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</si>
  <si>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</si>
  <si>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</si>
  <si>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</si>
  <si>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</si>
  <si>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</si>
  <si>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</si>
  <si>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</si>
  <si>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</si>
  <si>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</si>
  <si>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</si>
  <si>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</si>
  <si>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</si>
  <si>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</si>
  <si>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</si>
  <si>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</si>
  <si>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</si>
  <si>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</si>
  <si>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</si>
  <si>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</si>
  <si>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</si>
  <si>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</si>
  <si>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</si>
  <si>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</si>
  <si>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</si>
  <si>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</si>
  <si>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</si>
  <si>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</si>
  <si>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</si>
  <si>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</si>
  <si>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</si>
  <si>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</si>
  <si>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</si>
  <si>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</si>
  <si>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</si>
  <si>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</si>
  <si>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</si>
  <si>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</si>
  <si>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</si>
  <si>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</si>
  <si>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</si>
  <si>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</si>
  <si>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</si>
  <si>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</si>
  <si>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</si>
  <si>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</si>
  <si>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</si>
  <si>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</si>
  <si>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</si>
  <si>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</si>
  <si>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</si>
  <si>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</si>
  <si>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</si>
  <si>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</si>
  <si>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</si>
  <si>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</si>
  <si>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</si>
  <si>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</si>
  <si>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</si>
  <si>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</si>
  <si>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</si>
  <si>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</si>
  <si>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</si>
  <si>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</si>
  <si>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</si>
  <si>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</si>
  <si>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</si>
  <si>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</si>
  <si>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</si>
  <si>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</si>
  <si>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</si>
  <si>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</si>
  <si>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</si>
  <si>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</si>
  <si>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</si>
  <si>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</si>
  <si>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</si>
  <si>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</si>
  <si>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</si>
  <si>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</si>
  <si>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</si>
  <si>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</si>
  <si>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</si>
  <si>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</si>
  <si>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</si>
  <si>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</si>
  <si>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</si>
  <si>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</si>
  <si>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</si>
  <si>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</si>
  <si>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</si>
  <si>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</si>
  <si>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</si>
  <si>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</si>
  <si>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</si>
  <si>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</si>
  <si>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</si>
  <si>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</si>
  <si>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</si>
  <si>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</si>
  <si>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</si>
  <si>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</si>
  <si>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</si>
  <si>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</si>
  <si>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</si>
  <si>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</si>
  <si>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</si>
  <si>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</si>
  <si>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</si>
  <si>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</si>
  <si>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</si>
  <si>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</si>
  <si>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</si>
  <si>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</si>
  <si>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</si>
  <si>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</si>
  <si>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</si>
  <si>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</si>
  <si>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</si>
  <si>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</si>
  <si>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</si>
  <si>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</si>
  <si>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</si>
  <si>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</si>
  <si>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</si>
  <si>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</si>
  <si>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</si>
  <si>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</si>
  <si>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</si>
  <si>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</si>
  <si>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</si>
  <si>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</si>
  <si>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</si>
  <si>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</si>
  <si>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</si>
  <si>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</si>
  <si>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</si>
  <si>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</si>
  <si>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</si>
  <si>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</si>
  <si>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</si>
  <si>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</si>
  <si>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</si>
  <si>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</si>
  <si>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</si>
  <si>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</si>
  <si>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</si>
  <si>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</si>
  <si>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</si>
  <si>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</si>
  <si>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</si>
  <si>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</si>
  <si>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</si>
  <si>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</si>
  <si>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</si>
  <si>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</si>
  <si>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</si>
  <si>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</si>
  <si>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</si>
  <si>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</si>
  <si>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</si>
  <si>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</si>
  <si>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</si>
  <si>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</si>
  <si>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</si>
  <si>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</si>
  <si>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</si>
  <si>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</si>
  <si>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</si>
  <si>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</si>
  <si>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</si>
  <si>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</si>
  <si>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</si>
  <si>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</si>
  <si>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</si>
  <si>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</si>
  <si>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</si>
  <si>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</si>
  <si>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</si>
  <si>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</si>
  <si>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</si>
  <si>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</si>
  <si>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</si>
  <si>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</si>
  <si>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</si>
  <si>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</si>
  <si>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</si>
  <si>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</si>
  <si>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</si>
  <si>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</si>
  <si>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</si>
  <si>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</si>
  <si>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</si>
  <si>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</si>
  <si>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</si>
  <si>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</si>
  <si>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</si>
  <si>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</si>
  <si>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</si>
  <si>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</si>
  <si>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</si>
  <si>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</si>
  <si>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</si>
  <si>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</si>
  <si>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</si>
  <si>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</si>
  <si>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</si>
  <si>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</si>
  <si>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</si>
  <si>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</si>
  <si>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</si>
  <si>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</si>
  <si>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</si>
  <si>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</si>
  <si>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</si>
  <si>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</si>
  <si>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</si>
  <si>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</si>
  <si>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</si>
  <si>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</si>
  <si>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</si>
  <si>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</si>
  <si>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</si>
  <si>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</si>
  <si>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</si>
  <si>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</si>
  <si>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</si>
  <si>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</si>
  <si>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</si>
  <si>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</si>
  <si>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</si>
  <si>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</si>
  <si>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</si>
  <si>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</si>
  <si>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</si>
  <si>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</si>
  <si>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</si>
  <si>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</si>
  <si>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</si>
  <si>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</si>
  <si>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</si>
  <si>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</si>
  <si>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</si>
  <si>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</si>
  <si>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</si>
  <si>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</si>
  <si>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</si>
  <si>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</si>
  <si>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</si>
  <si>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</si>
  <si>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</si>
  <si>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</si>
  <si>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</si>
  <si>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</si>
  <si>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</si>
  <si>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</si>
  <si>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</si>
  <si>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</si>
  <si>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</si>
  <si>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</si>
  <si>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</si>
  <si>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</si>
  <si>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</si>
  <si>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</si>
  <si>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</si>
  <si>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</si>
  <si>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</si>
  <si>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</si>
  <si>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</si>
  <si>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</si>
  <si>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</si>
  <si>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</si>
  <si>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</si>
  <si>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</si>
  <si>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</si>
  <si>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</si>
  <si>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</si>
  <si>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</si>
  <si>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</si>
  <si>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</si>
  <si>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</si>
  <si>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</si>
  <si>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</si>
  <si>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</si>
  <si>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</si>
  <si>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</si>
  <si>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</si>
  <si>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</si>
  <si>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</si>
  <si>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</si>
  <si>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</si>
  <si>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</si>
  <si>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</si>
  <si>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</si>
  <si>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</si>
  <si>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</si>
  <si>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</si>
  <si>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</si>
  <si>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</si>
  <si>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</si>
  <si>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</si>
  <si>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</si>
  <si>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</si>
  <si>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</si>
  <si>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</si>
  <si>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</si>
  <si>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</si>
  <si>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</si>
  <si>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</si>
  <si>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</si>
  <si>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</si>
  <si>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</si>
  <si>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</si>
  <si>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</si>
  <si>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</si>
  <si>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</si>
  <si>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</si>
  <si>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</si>
  <si>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</si>
  <si>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</si>
  <si>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</si>
  <si>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</si>
  <si>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</si>
  <si>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</si>
  <si>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</si>
  <si>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</si>
  <si>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</si>
  <si>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</si>
  <si>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</si>
  <si>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</si>
  <si>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</si>
  <si>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</si>
  <si>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</si>
  <si>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</si>
  <si>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</si>
  <si>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</si>
  <si>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</si>
  <si>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</si>
  <si>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</si>
  <si>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</si>
  <si>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</si>
  <si>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</si>
  <si>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</si>
  <si>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</si>
  <si>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</si>
  <si>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</si>
  <si>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</si>
  <si>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</si>
  <si>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</si>
  <si>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</si>
  <si>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</si>
  <si>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</si>
  <si>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</si>
  <si>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</si>
  <si>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</si>
  <si>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</si>
  <si>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</si>
  <si>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</si>
  <si>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</si>
  <si>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</si>
  <si>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</si>
  <si>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</si>
  <si>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</si>
  <si>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</si>
  <si>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</si>
  <si>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</si>
  <si>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</si>
  <si>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</si>
  <si>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</si>
  <si>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</si>
  <si>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</si>
  <si>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</si>
  <si>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</si>
  <si>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</si>
  <si>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</si>
  <si>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</si>
  <si>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</si>
  <si>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</si>
  <si>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</si>
  <si>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</si>
  <si>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</si>
  <si>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</si>
  <si>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</si>
  <si>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</si>
  <si>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</si>
  <si>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</si>
  <si>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</si>
  <si>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</si>
  <si>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</si>
  <si>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</si>
  <si>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</si>
  <si>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</si>
  <si>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</si>
  <si>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</si>
  <si>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</si>
  <si>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</si>
  <si>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</si>
  <si>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</si>
  <si>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</si>
  <si>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</si>
  <si>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</si>
  <si>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</si>
  <si>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</si>
  <si>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</si>
  <si>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</si>
  <si>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</si>
  <si>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</si>
  <si>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</si>
  <si>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</si>
  <si>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</si>
  <si>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</si>
  <si>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</si>
  <si>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</si>
  <si>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</si>
  <si>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</si>
  <si>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</si>
  <si>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</si>
  <si>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</si>
  <si>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</si>
  <si>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</si>
  <si>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</si>
  <si>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</si>
  <si>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</si>
  <si>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</si>
  <si>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</si>
  <si>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</si>
  <si>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</si>
  <si>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</si>
  <si>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</si>
  <si>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</si>
  <si>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</si>
  <si>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</si>
  <si>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</si>
  <si>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</si>
  <si>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</si>
  <si>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</si>
  <si>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</si>
  <si>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</si>
  <si>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</si>
  <si>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</si>
  <si>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</si>
  <si>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</si>
  <si>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</si>
  <si>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</si>
  <si>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</si>
  <si>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</si>
  <si>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</si>
  <si>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</si>
  <si>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</si>
  <si>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</si>
  <si>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</si>
  <si>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</si>
  <si>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</si>
  <si>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</si>
  <si>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</si>
  <si>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</si>
  <si>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</si>
  <si>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</si>
  <si>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</si>
  <si>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</si>
  <si>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</si>
  <si>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</si>
  <si>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</si>
  <si>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</si>
  <si>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</si>
  <si>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</si>
  <si>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</si>
  <si>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</si>
  <si>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</si>
  <si>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</si>
  <si>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</si>
  <si>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</si>
  <si>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</si>
  <si>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</si>
  <si>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</si>
  <si>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</si>
  <si>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</si>
  <si>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</si>
  <si>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</si>
  <si>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</si>
  <si>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</si>
  <si>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</si>
  <si>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</si>
  <si>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</si>
  <si>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</si>
  <si>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</si>
  <si>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</si>
  <si>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</si>
  <si>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</si>
  <si>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</si>
  <si>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</si>
  <si>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</si>
  <si>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</si>
  <si>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</si>
  <si>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</si>
  <si>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</si>
  <si>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</si>
  <si>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</si>
  <si>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</si>
  <si>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</si>
  <si>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</si>
  <si>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</si>
  <si>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</si>
  <si>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</si>
  <si>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</si>
  <si>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</si>
  <si>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</si>
  <si>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</si>
  <si>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</si>
  <si>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</si>
  <si>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</si>
  <si>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</si>
  <si>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</si>
  <si>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</si>
  <si>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</si>
  <si>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</si>
  <si>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</si>
  <si>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</si>
  <si>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</si>
  <si>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</si>
  <si>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</si>
  <si>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</si>
  <si>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</si>
  <si>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</si>
  <si>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</si>
  <si>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</si>
  <si>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</si>
  <si>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</si>
  <si>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</si>
  <si>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</si>
  <si>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</si>
  <si>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</si>
  <si>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</si>
  <si>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</si>
  <si>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</si>
  <si>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</si>
  <si>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</si>
  <si>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</si>
  <si>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</si>
  <si>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</si>
  <si>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</si>
  <si>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</si>
  <si>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</si>
  <si>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</si>
  <si>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</si>
  <si>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</si>
  <si>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</si>
  <si>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</si>
  <si>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</si>
  <si>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</si>
  <si>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</si>
  <si>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</si>
  <si>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</si>
  <si>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</si>
  <si>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</si>
  <si>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</si>
  <si>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</si>
  <si>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</si>
  <si>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</si>
  <si>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</si>
  <si>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</si>
  <si>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</si>
  <si>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</si>
  <si>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</si>
  <si>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</si>
  <si>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</si>
  <si>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</si>
  <si>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</si>
  <si>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</si>
  <si>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</si>
  <si>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</si>
  <si>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</si>
  <si>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</si>
  <si>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</si>
  <si>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</si>
  <si>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</si>
  <si>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</si>
  <si>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</si>
  <si>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</si>
  <si>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</si>
  <si>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</si>
  <si>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</si>
  <si>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</si>
  <si>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</si>
  <si>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</si>
  <si>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</si>
  <si>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</si>
  <si>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</si>
  <si>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</si>
  <si>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</si>
  <si>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</si>
  <si>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</si>
  <si>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</si>
  <si>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</si>
  <si>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</si>
  <si>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</si>
  <si>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</si>
  <si>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</si>
  <si>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</si>
  <si>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</si>
  <si>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</si>
  <si>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</si>
  <si>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</si>
  <si>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</si>
  <si>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</si>
  <si>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</si>
  <si>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</si>
  <si>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</si>
  <si>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</si>
  <si>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</si>
  <si>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</si>
  <si>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</si>
  <si>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</si>
  <si>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</si>
  <si>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</si>
  <si>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</si>
  <si>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</si>
  <si>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</si>
  <si>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</si>
  <si>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</si>
  <si>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</si>
  <si>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</si>
  <si>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</si>
  <si>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</si>
  <si>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</si>
  <si>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</si>
  <si>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</si>
  <si>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</si>
  <si>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</si>
  <si>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</si>
  <si>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</si>
  <si>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</si>
  <si>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</si>
  <si>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</si>
  <si>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</si>
  <si>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</si>
  <si>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</si>
  <si>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</si>
  <si>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</si>
  <si>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</si>
  <si>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</si>
  <si>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</si>
  <si>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</si>
  <si>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</si>
  <si>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</si>
  <si>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</si>
  <si>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</si>
  <si>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</si>
  <si>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</si>
  <si>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</si>
  <si>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</si>
  <si>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</si>
  <si>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</si>
  <si>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</si>
  <si>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</si>
  <si>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</si>
  <si>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</si>
  <si>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</si>
  <si>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</si>
  <si>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</si>
  <si>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</si>
  <si>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</si>
  <si>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</si>
  <si>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</si>
  <si>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</si>
  <si>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</si>
  <si>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</si>
  <si>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</si>
  <si>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</si>
  <si>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</si>
  <si>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</si>
  <si>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</si>
  <si>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</si>
  <si>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</si>
  <si>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</si>
  <si>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</si>
  <si>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</si>
  <si>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</si>
  <si>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</si>
  <si>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</si>
  <si>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</si>
  <si>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</si>
  <si>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</si>
  <si>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</si>
  <si>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</si>
  <si>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</si>
  <si>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</si>
  <si>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</si>
  <si>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</si>
  <si>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</si>
  <si>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</si>
  <si>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</si>
  <si>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</si>
  <si>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</si>
  <si>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</si>
  <si>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</si>
  <si>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</si>
  <si>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</si>
  <si>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</si>
  <si>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</si>
  <si>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</si>
  <si>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</si>
  <si>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</si>
  <si>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</si>
  <si>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</si>
  <si>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</si>
  <si>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</si>
  <si>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</si>
  <si>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</si>
  <si>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</si>
  <si>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</si>
  <si>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</si>
  <si>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</si>
  <si>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</si>
  <si>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</si>
  <si>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</si>
  <si>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</si>
  <si>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</si>
  <si>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</si>
  <si>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</si>
  <si>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</si>
  <si>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</si>
  <si>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</si>
  <si>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</si>
  <si>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</si>
  <si>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</si>
  <si>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</si>
  <si>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</si>
  <si>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</si>
  <si>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</si>
  <si>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</si>
  <si>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</si>
  <si>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</si>
  <si>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</si>
  <si>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</si>
  <si>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</si>
  <si>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</si>
  <si>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</si>
  <si>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</si>
  <si>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</si>
  <si>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</si>
  <si>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</si>
  <si>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</si>
  <si>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</si>
  <si>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</si>
  <si>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</si>
  <si>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</si>
  <si>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</si>
  <si>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</si>
  <si>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</si>
  <si>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</si>
  <si>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</si>
  <si>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</si>
  <si>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</si>
  <si>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</si>
  <si>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</si>
  <si>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</si>
  <si>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</si>
  <si>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</si>
  <si>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</si>
  <si>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</si>
  <si>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</si>
  <si>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</si>
  <si>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</si>
  <si>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</si>
  <si>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</si>
  <si>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</si>
  <si>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</si>
  <si>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</si>
  <si>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</si>
  <si>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</si>
  <si>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</si>
  <si>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</si>
  <si>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</si>
  <si>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</si>
  <si>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</si>
  <si>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</si>
  <si>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</si>
  <si>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</si>
  <si>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</si>
  <si>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</si>
  <si>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</si>
  <si>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</si>
  <si>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</si>
  <si>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</si>
  <si>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</si>
  <si>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</si>
  <si>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</si>
  <si>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</si>
  <si>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</si>
  <si>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</si>
  <si>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</si>
  <si>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</si>
  <si>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</si>
  <si>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</si>
  <si>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</si>
  <si>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</si>
  <si>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</si>
  <si>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</si>
  <si>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</si>
  <si>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</si>
  <si>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</si>
  <si>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</si>
  <si>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</si>
  <si>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</si>
  <si>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</si>
  <si>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</si>
  <si>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</si>
  <si>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</si>
  <si>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</si>
  <si>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</si>
  <si>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</si>
  <si>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</si>
  <si>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</si>
  <si>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</si>
  <si>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</si>
  <si>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</si>
  <si>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</si>
  <si>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</si>
  <si>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</si>
  <si>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</si>
  <si>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</si>
  <si>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</si>
  <si>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</si>
  <si>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</si>
  <si>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</si>
  <si>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</si>
  <si>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</si>
  <si>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</si>
  <si>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</si>
  <si>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</si>
  <si>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</si>
  <si>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</si>
  <si>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</si>
  <si>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</si>
  <si>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</si>
  <si>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</si>
  <si>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</si>
  <si>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</si>
  <si>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</si>
  <si>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</si>
  <si>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</si>
  <si>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</si>
  <si>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</si>
  <si>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</si>
  <si>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</si>
  <si>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</si>
  <si>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</si>
  <si>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</si>
  <si>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</si>
  <si>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</si>
  <si>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</si>
  <si>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</si>
  <si>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</si>
  <si>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</si>
  <si>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</si>
  <si>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</si>
  <si>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</si>
  <si>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</si>
  <si>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</si>
  <si>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</si>
  <si>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</si>
  <si>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</si>
  <si>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</si>
  <si>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</si>
  <si>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</si>
  <si>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</si>
  <si>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</si>
  <si>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</si>
  <si>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</si>
  <si>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</si>
  <si>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</si>
  <si>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</si>
  <si>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</si>
  <si>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</si>
  <si>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</si>
  <si>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</si>
  <si>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</si>
  <si>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</si>
  <si>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</si>
  <si>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</si>
  <si>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</si>
  <si>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</si>
  <si>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</si>
  <si>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</si>
  <si>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</si>
  <si>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</si>
  <si>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</si>
  <si>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</si>
  <si>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</si>
  <si>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</si>
  <si>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</si>
  <si>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</si>
  <si>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</si>
  <si>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</si>
  <si>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</si>
  <si>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</si>
  <si>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</si>
  <si>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</si>
  <si>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</si>
  <si>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</si>
  <si>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</si>
  <si>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</si>
  <si>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</si>
  <si>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</si>
  <si>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</si>
  <si>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</si>
  <si>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</si>
  <si>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</si>
  <si>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</si>
  <si>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</si>
  <si>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</si>
  <si>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</si>
  <si>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</si>
  <si>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</si>
  <si>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</si>
  <si>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</si>
  <si>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</si>
  <si>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</si>
  <si>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</si>
  <si>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</si>
  <si>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</si>
  <si>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</si>
  <si>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</si>
  <si>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</si>
  <si>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</si>
  <si>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</si>
  <si>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</si>
  <si>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</si>
  <si>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</si>
  <si>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</si>
  <si>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</si>
  <si>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</si>
  <si>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</si>
  <si>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</si>
  <si>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</si>
  <si>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</si>
  <si>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</si>
  <si>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</si>
  <si>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</si>
  <si>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</si>
  <si>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</si>
  <si>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</si>
  <si>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</si>
  <si>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</si>
  <si>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</si>
  <si>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</si>
  <si>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</si>
  <si>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</si>
  <si>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</si>
  <si>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</si>
  <si>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</si>
  <si>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</si>
  <si>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</si>
  <si>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</si>
  <si>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</si>
  <si>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</si>
  <si>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</si>
  <si>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</si>
  <si>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</si>
  <si>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</si>
  <si>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</si>
  <si>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</si>
  <si>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</si>
  <si>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</si>
  <si>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</si>
  <si>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</si>
  <si>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</si>
  <si>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</si>
  <si>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</si>
  <si>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</si>
  <si>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</si>
  <si>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</si>
  <si>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</si>
  <si>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</si>
  <si>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</si>
  <si>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</si>
  <si>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</si>
  <si>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</si>
  <si>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</si>
  <si>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</si>
  <si>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</si>
  <si>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</si>
  <si>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</si>
  <si>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</si>
  <si>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</si>
  <si>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</si>
  <si>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</si>
  <si>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</si>
  <si>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</si>
  <si>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</si>
  <si>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</si>
  <si>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</si>
  <si>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</si>
  <si>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</si>
  <si>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</si>
  <si>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</si>
  <si>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</si>
  <si>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</si>
  <si>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</si>
  <si>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</si>
  <si>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</si>
  <si>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</si>
  <si>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</si>
  <si>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</si>
  <si>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</si>
  <si>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</si>
  <si>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</si>
  <si>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</si>
  <si>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</si>
  <si>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</si>
  <si>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</si>
  <si>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</si>
  <si>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</si>
  <si>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</si>
  <si>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</si>
  <si>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</si>
  <si>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</si>
  <si>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</si>
  <si>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</si>
  <si>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</si>
  <si>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</si>
  <si>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</si>
  <si>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</si>
  <si>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</si>
  <si>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</si>
  <si>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</si>
  <si>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</si>
  <si>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</si>
  <si>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</si>
  <si>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</si>
  <si>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</si>
  <si>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</si>
  <si>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</si>
  <si>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</si>
  <si>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</si>
  <si>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</si>
  <si>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</si>
  <si>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</si>
  <si>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</si>
  <si>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</si>
  <si>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</si>
  <si>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</si>
  <si>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</si>
  <si>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</si>
  <si>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</si>
  <si>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</si>
  <si>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</si>
  <si>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</si>
  <si>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</si>
  <si>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</si>
  <si>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</si>
  <si>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</si>
  <si>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</si>
  <si>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</si>
  <si>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</si>
  <si>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</si>
  <si>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</si>
  <si>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</si>
  <si>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</si>
  <si>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</si>
  <si>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</si>
  <si>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</si>
  <si>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</si>
  <si>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</si>
  <si>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</si>
  <si>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</si>
  <si>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</si>
  <si>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</si>
  <si>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</si>
  <si>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</si>
  <si>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</si>
  <si>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</si>
  <si>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</si>
  <si>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</si>
  <si>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</si>
  <si>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</si>
  <si>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</si>
  <si>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</si>
  <si>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</si>
  <si>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</si>
  <si>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</si>
  <si>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</si>
  <si>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</si>
  <si>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</si>
  <si>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</si>
  <si>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</si>
  <si>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</si>
  <si>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</si>
  <si>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</si>
  <si>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</si>
  <si>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</si>
  <si>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</si>
  <si>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</si>
  <si>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</si>
  <si>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</si>
  <si>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</si>
  <si>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</si>
  <si>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</si>
  <si>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</si>
  <si>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</si>
  <si>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</si>
  <si>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</si>
  <si>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</si>
  <si>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</si>
  <si>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</si>
  <si>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</si>
  <si>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</si>
  <si>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</si>
  <si>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</si>
  <si>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</si>
  <si>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</si>
  <si>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</si>
  <si>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</si>
  <si>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</si>
  <si>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</si>
  <si>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</si>
  <si>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</si>
  <si>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</si>
  <si>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</si>
  <si>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</si>
  <si>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</si>
  <si>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</si>
  <si>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</si>
  <si>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</si>
  <si>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</si>
  <si>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</si>
  <si>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</si>
  <si>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</si>
  <si>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</si>
  <si>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</si>
  <si>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</si>
  <si>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</si>
  <si>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</si>
  <si>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</si>
  <si>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</si>
  <si>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</si>
  <si>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</si>
  <si>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</si>
  <si>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</si>
  <si>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</si>
  <si>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</si>
  <si>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</si>
  <si>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</si>
  <si>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</si>
  <si>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</si>
  <si>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</si>
  <si>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</si>
  <si>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</si>
  <si>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</si>
  <si>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</si>
  <si>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</si>
  <si>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</si>
  <si>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</si>
  <si>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</si>
  <si>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</si>
  <si>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</si>
  <si>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</si>
  <si>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</si>
  <si>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</si>
  <si>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</si>
  <si>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</si>
  <si>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</si>
  <si>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</si>
  <si>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</si>
  <si>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</si>
  <si>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</si>
  <si>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</si>
  <si>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</si>
  <si>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</si>
  <si>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</si>
  <si>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</si>
  <si>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</si>
  <si>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</si>
  <si>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</si>
  <si>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</si>
  <si>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</si>
  <si>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</si>
  <si>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</si>
  <si>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</si>
  <si>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</si>
  <si>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</si>
  <si>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</si>
  <si>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</si>
  <si>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</si>
  <si>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</si>
  <si>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</si>
  <si>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</si>
  <si>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</si>
  <si>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</si>
  <si>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</si>
  <si>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</si>
  <si>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</si>
  <si>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</si>
  <si>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</si>
  <si>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</si>
  <si>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</si>
  <si>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</si>
  <si>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</si>
  <si>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</si>
  <si>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</si>
  <si>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</si>
  <si>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</si>
  <si>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</si>
  <si>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</si>
  <si>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</si>
  <si>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</si>
  <si>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</si>
  <si>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</si>
  <si>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</si>
  <si>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</si>
  <si>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</si>
  <si>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</si>
  <si>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</si>
  <si>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</si>
  <si>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</si>
  <si>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</si>
  <si>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</si>
  <si>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</si>
  <si>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</si>
  <si>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</si>
  <si>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</si>
  <si>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</si>
  <si>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</si>
  <si>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</si>
  <si>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</si>
  <si>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</si>
  <si>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</si>
  <si>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</si>
  <si>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</si>
  <si>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</si>
  <si>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</si>
  <si>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</si>
  <si>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</si>
  <si>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</si>
  <si>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</si>
  <si>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</si>
  <si>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</si>
  <si>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</si>
  <si>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</si>
  <si>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</si>
  <si>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</si>
  <si>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</si>
  <si>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</si>
  <si>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</si>
  <si>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</si>
  <si>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</si>
  <si>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</si>
  <si>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</si>
  <si>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</si>
  <si>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</si>
  <si>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</si>
  <si>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</si>
  <si>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</si>
  <si>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</si>
  <si>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</si>
  <si>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</si>
  <si>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</si>
  <si>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</si>
  <si>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</si>
  <si>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</si>
  <si>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</si>
  <si>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</si>
  <si>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</si>
  <si>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</si>
  <si>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</si>
  <si>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</si>
  <si>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</si>
  <si>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</si>
  <si>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</si>
  <si>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</si>
  <si>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</si>
  <si>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</si>
  <si>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</si>
  <si>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</si>
  <si>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</si>
  <si>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</si>
  <si>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</si>
  <si>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</si>
  <si>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</si>
  <si>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</si>
  <si>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</si>
  <si>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</si>
  <si>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</si>
  <si>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</si>
  <si>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</si>
  <si>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</si>
  <si>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</si>
  <si>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</si>
  <si>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</si>
  <si>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</si>
  <si>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</si>
  <si>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</si>
  <si>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</si>
  <si>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</si>
  <si>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</si>
  <si>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</si>
  <si>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</si>
  <si>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</si>
  <si>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</si>
  <si>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</si>
  <si>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</si>
  <si>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</si>
  <si>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</si>
  <si>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</si>
  <si>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</si>
  <si>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</si>
  <si>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</si>
  <si>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</si>
  <si>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</si>
  <si>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</si>
  <si>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</si>
  <si>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</si>
  <si>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</si>
  <si>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</si>
  <si>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</si>
  <si>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</si>
  <si>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</si>
  <si>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</si>
  <si>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</si>
  <si>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</si>
  <si>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</si>
  <si>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</si>
  <si>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</si>
  <si>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</si>
  <si>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</si>
  <si>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</si>
  <si>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</si>
  <si>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</si>
  <si>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</si>
  <si>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</si>
  <si>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</si>
  <si>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</si>
  <si>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</si>
  <si>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</si>
  <si>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</si>
  <si>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</si>
  <si>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</si>
  <si>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</si>
  <si>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</si>
  <si>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</si>
  <si>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</si>
  <si>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</si>
  <si>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</si>
  <si>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</si>
  <si>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</si>
  <si>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</si>
  <si>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</si>
  <si>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</si>
  <si>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</si>
  <si>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</si>
  <si>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</si>
  <si>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</si>
  <si>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</si>
  <si>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</si>
  <si>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</si>
  <si>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</si>
  <si>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</si>
  <si>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</si>
  <si>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</si>
  <si>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</si>
  <si>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</si>
  <si>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</si>
  <si>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</si>
  <si>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</si>
  <si>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</si>
  <si>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</si>
  <si>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</si>
  <si>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</si>
  <si>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</si>
  <si>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</si>
  <si>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</si>
  <si>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</si>
  <si>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</si>
  <si>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</si>
  <si>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</si>
  <si>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</si>
  <si>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</si>
  <si>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</si>
  <si>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</si>
  <si>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</si>
  <si>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</si>
  <si>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</si>
  <si>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</si>
  <si>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</si>
  <si>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</si>
  <si>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</si>
  <si>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</si>
  <si>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</si>
  <si>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</si>
  <si>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</si>
  <si>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</si>
  <si>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</si>
  <si>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</si>
  <si>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</si>
  <si>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</si>
  <si>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</si>
  <si>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</si>
  <si>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</si>
  <si>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</si>
  <si>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</si>
  <si>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</si>
  <si>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</si>
  <si>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</si>
  <si>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</si>
  <si>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</si>
  <si>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</si>
  <si>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</si>
  <si>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</si>
  <si>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</si>
  <si>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</si>
  <si>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</si>
  <si>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</si>
  <si>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</si>
  <si>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</si>
  <si>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</si>
  <si>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</si>
  <si>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</si>
  <si>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</si>
  <si>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</si>
  <si>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</si>
  <si>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</si>
  <si>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</si>
  <si>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</si>
  <si>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</si>
  <si>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</si>
  <si>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</si>
  <si>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</si>
  <si>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</si>
  <si>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</si>
  <si>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</si>
  <si>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</si>
  <si>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</si>
  <si>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</si>
  <si>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</si>
  <si>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</si>
  <si>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</si>
  <si>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</si>
  <si>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</si>
  <si>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</si>
  <si>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</si>
  <si>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</si>
  <si>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</si>
  <si>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</si>
  <si>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</si>
  <si>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</si>
  <si>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</si>
  <si>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</si>
  <si>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</si>
  <si>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</si>
  <si>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</si>
  <si>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</si>
  <si>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</si>
  <si>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</si>
  <si>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</si>
  <si>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</si>
  <si>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</si>
  <si>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</si>
  <si>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</si>
  <si>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</si>
  <si>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</si>
  <si>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</si>
  <si>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</si>
  <si>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</si>
  <si>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</si>
  <si>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</si>
  <si>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</si>
  <si>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</si>
  <si>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</si>
  <si>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</si>
  <si>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</si>
  <si>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</si>
  <si>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</si>
  <si>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</si>
  <si>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</si>
  <si>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</si>
  <si>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</si>
  <si>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</si>
  <si>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</si>
  <si>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</si>
  <si>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</si>
  <si>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</si>
  <si>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</si>
  <si>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</si>
  <si>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</si>
  <si>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</si>
  <si>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</si>
  <si>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</si>
  <si>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</si>
  <si>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</si>
  <si>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</si>
  <si>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</si>
  <si>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</si>
  <si>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</si>
  <si>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</si>
  <si>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</si>
  <si>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</si>
  <si>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</si>
  <si>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</si>
  <si>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</si>
  <si>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</si>
  <si>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</si>
  <si>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</si>
  <si>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</si>
  <si>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</si>
  <si>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</si>
  <si>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</si>
  <si>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</si>
  <si>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</si>
  <si>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</si>
  <si>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</si>
  <si>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</si>
  <si>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</si>
  <si>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</si>
  <si>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</si>
  <si>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</si>
  <si>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</si>
  <si>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</si>
  <si>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</si>
  <si>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</si>
  <si>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</si>
  <si>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</si>
  <si>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</si>
  <si>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</si>
  <si>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</si>
  <si>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</si>
  <si>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</si>
  <si>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</si>
  <si>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</si>
  <si>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</si>
  <si>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</si>
  <si>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</si>
  <si>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</si>
  <si>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</si>
  <si>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</si>
  <si>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</si>
  <si>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</si>
  <si>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</si>
  <si>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</si>
  <si>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</si>
  <si>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</si>
  <si>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</si>
  <si>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</si>
  <si>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</si>
  <si>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</si>
  <si>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</si>
  <si>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</si>
  <si>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</si>
  <si>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</si>
  <si>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</si>
  <si>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</si>
  <si>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</si>
  <si>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</si>
  <si>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</si>
  <si>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</si>
  <si>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</si>
  <si>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</si>
  <si>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</si>
  <si>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</si>
  <si>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</si>
  <si>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</si>
  <si>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</si>
  <si>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</si>
  <si>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</si>
  <si>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</si>
  <si>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</si>
  <si>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</si>
  <si>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</si>
  <si>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</si>
  <si>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</si>
  <si>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</si>
  <si>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</si>
  <si>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</si>
  <si>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</si>
  <si>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</si>
  <si>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</si>
  <si>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</si>
  <si>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</si>
  <si>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</si>
  <si>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</si>
  <si>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</si>
  <si>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</si>
  <si>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</si>
  <si>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</si>
  <si>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</si>
  <si>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</si>
  <si>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</si>
  <si>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</si>
  <si>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</si>
  <si>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</si>
  <si>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</si>
  <si>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</si>
  <si>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</si>
  <si>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</si>
  <si>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</si>
  <si>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</si>
  <si>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</si>
  <si>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</si>
  <si>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</si>
  <si>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</si>
  <si>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</si>
  <si>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</si>
  <si>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</si>
  <si>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</si>
  <si>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</si>
  <si>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</si>
  <si>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</si>
  <si>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</si>
  <si>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</si>
  <si>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</si>
  <si>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</si>
  <si>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</si>
  <si>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</si>
  <si>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</si>
  <si>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</si>
  <si>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</si>
  <si>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</si>
  <si>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</si>
  <si>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</si>
  <si>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</si>
  <si>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</si>
  <si>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</si>
  <si>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</si>
  <si>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</si>
  <si>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</si>
  <si>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</si>
  <si>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</si>
  <si>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</si>
  <si>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</si>
  <si>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</si>
  <si>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</si>
  <si>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</si>
  <si>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</si>
  <si>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</si>
  <si>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</si>
  <si>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</si>
  <si>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</si>
  <si>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</si>
  <si>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</si>
  <si>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</si>
  <si>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</si>
  <si>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</si>
  <si>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</si>
  <si>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</si>
  <si>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</si>
  <si>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</si>
  <si>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</si>
  <si>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</si>
  <si>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</si>
  <si>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</si>
  <si>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</si>
  <si>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</si>
  <si>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</si>
  <si>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</si>
  <si>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</si>
  <si>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</si>
  <si>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</si>
  <si>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</si>
  <si>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</si>
  <si>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</si>
  <si>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</si>
  <si>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</si>
  <si>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</si>
  <si>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</si>
  <si>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</si>
  <si>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</si>
  <si>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</si>
  <si>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</si>
  <si>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</si>
  <si>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</si>
  <si>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</si>
  <si>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</si>
  <si>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</si>
  <si>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</si>
  <si>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</si>
  <si>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</si>
  <si>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</si>
  <si>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</si>
  <si>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</si>
  <si>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</si>
  <si>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</si>
  <si>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</si>
  <si>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</si>
  <si>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</si>
  <si>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</si>
  <si>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</si>
  <si>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</si>
  <si>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</si>
  <si>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</si>
  <si>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</si>
  <si>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</si>
  <si>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</si>
  <si>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</si>
  <si>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</si>
  <si>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</si>
  <si>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</si>
  <si>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</si>
  <si>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</si>
  <si>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</si>
  <si>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</si>
  <si>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</si>
  <si>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</si>
  <si>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</si>
  <si>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</si>
  <si>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</si>
  <si>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</si>
  <si>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</si>
  <si>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</si>
  <si>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</si>
  <si>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</si>
  <si>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</si>
  <si>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</si>
  <si>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</si>
  <si>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</si>
  <si>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</si>
  <si>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</si>
  <si>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</si>
  <si>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</si>
  <si>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</si>
  <si>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</si>
  <si>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</si>
  <si>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</si>
  <si>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</si>
  <si>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</si>
  <si>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</si>
  <si>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</si>
  <si>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</si>
  <si>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</si>
  <si>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</si>
  <si>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</si>
  <si>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</si>
  <si>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</si>
  <si>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</si>
  <si>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</si>
  <si>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</si>
  <si>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</si>
  <si>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</si>
  <si>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</si>
  <si>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</si>
  <si>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</si>
  <si>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</si>
  <si>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</si>
  <si>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</si>
  <si>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</si>
  <si>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</si>
  <si>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</si>
  <si>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</si>
  <si>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</si>
  <si>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</si>
  <si>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</si>
  <si>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</si>
  <si>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</si>
  <si>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</si>
  <si>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</si>
  <si>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</si>
  <si>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</si>
  <si>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</si>
  <si>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</si>
  <si>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</si>
  <si>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</si>
  <si>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</si>
  <si>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</si>
  <si>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</si>
  <si>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</si>
  <si>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</si>
  <si>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</si>
  <si>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</si>
  <si>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</si>
  <si>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</si>
  <si>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</si>
  <si>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</si>
  <si>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</si>
  <si>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</si>
  <si>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</si>
  <si>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</si>
  <si>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</si>
  <si>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</si>
  <si>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</si>
  <si>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</si>
  <si>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</si>
  <si>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</si>
  <si>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</si>
  <si>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</si>
  <si>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</si>
  <si>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</si>
  <si>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</si>
  <si>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</si>
  <si>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</si>
  <si>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</si>
  <si>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</si>
  <si>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</si>
  <si>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</si>
  <si>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</si>
  <si>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</si>
  <si>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</si>
  <si>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</si>
  <si>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</si>
  <si>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</si>
  <si>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</si>
  <si>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</si>
  <si>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</si>
  <si>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</si>
  <si>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</si>
  <si>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</si>
  <si>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</si>
  <si>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</si>
  <si>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</si>
  <si>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</si>
  <si>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</si>
  <si>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</si>
  <si>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</si>
  <si>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</si>
  <si>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</si>
  <si>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</si>
  <si>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</si>
  <si>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</si>
  <si>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</si>
  <si>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</si>
  <si>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</si>
  <si>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</si>
  <si>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</si>
  <si>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</si>
  <si>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</si>
  <si>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</si>
  <si>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</si>
  <si>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</si>
  <si>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</si>
  <si>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</si>
  <si>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</si>
  <si>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</si>
  <si>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</si>
  <si>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</si>
  <si>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</si>
  <si>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</si>
  <si>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</si>
  <si>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</si>
  <si>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</si>
  <si>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</si>
  <si>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</si>
  <si>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</si>
  <si>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</si>
  <si>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</si>
  <si>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</si>
  <si>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</si>
  <si>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</si>
  <si>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</si>
  <si>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</si>
  <si>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</si>
  <si>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</si>
  <si>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</si>
  <si>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</si>
  <si>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</si>
  <si>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</si>
  <si>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</si>
  <si>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</si>
  <si>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</si>
  <si>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</si>
  <si>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</si>
  <si>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</si>
  <si>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</si>
  <si>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</si>
  <si>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</si>
  <si>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</si>
  <si>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</si>
  <si>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</si>
  <si>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</si>
  <si>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</si>
  <si>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</si>
  <si>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</si>
  <si>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</si>
  <si>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</si>
  <si>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</si>
  <si>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</si>
  <si>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</si>
  <si>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</si>
  <si>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</si>
  <si>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</si>
  <si>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</si>
  <si>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</si>
  <si>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</si>
  <si>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</si>
  <si>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</si>
  <si>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</si>
  <si>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</si>
  <si>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</si>
  <si>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</si>
  <si>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</si>
  <si>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</si>
  <si>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</si>
  <si>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</si>
  <si>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</si>
  <si>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</si>
  <si>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</si>
  <si>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</si>
  <si>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</si>
  <si>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</si>
  <si>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</si>
  <si>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</si>
  <si>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</si>
  <si>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</si>
  <si>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</si>
  <si>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</si>
  <si>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</si>
  <si>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</si>
  <si>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</si>
  <si>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</si>
  <si>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</si>
  <si>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</si>
  <si>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</si>
  <si>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</si>
  <si>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</si>
  <si>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</si>
  <si>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</si>
  <si>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</si>
  <si>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</si>
  <si>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</si>
  <si>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</si>
  <si>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</si>
  <si>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</si>
  <si>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</si>
  <si>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</si>
  <si>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</si>
  <si>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</si>
  <si>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</si>
  <si>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</si>
  <si>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</si>
  <si>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</si>
  <si>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</si>
  <si>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</si>
  <si>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</si>
  <si>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</si>
  <si>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</si>
  <si>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</si>
  <si>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</si>
  <si>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</si>
  <si>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</si>
  <si>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</si>
  <si>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</si>
  <si>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</si>
  <si>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</si>
  <si>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</si>
  <si>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</si>
  <si>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</si>
  <si>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</si>
  <si>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</si>
  <si>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</si>
  <si>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</si>
  <si>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</si>
  <si>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</si>
  <si>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</si>
  <si>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</si>
  <si>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</si>
  <si>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</si>
  <si>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</si>
  <si>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</si>
  <si>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</si>
  <si>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</si>
  <si>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</si>
  <si>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</si>
  <si>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</si>
  <si>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</si>
  <si>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</si>
  <si>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</si>
  <si>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</si>
  <si>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</si>
  <si>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</si>
  <si>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</si>
  <si>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</si>
  <si>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</si>
  <si>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</si>
  <si>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</si>
  <si>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</si>
  <si>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</si>
  <si>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</si>
  <si>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</si>
  <si>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</si>
  <si>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</si>
  <si>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</si>
  <si>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</si>
  <si>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</si>
  <si>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</si>
  <si>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</si>
  <si>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</si>
  <si>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</si>
  <si>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</si>
  <si>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</si>
  <si>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</si>
  <si>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</si>
  <si>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</si>
  <si>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</si>
  <si>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</si>
  <si>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</si>
  <si>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</si>
  <si>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</si>
  <si>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</si>
  <si>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</si>
  <si>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</si>
  <si>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</si>
  <si>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</si>
  <si>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</si>
  <si>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</si>
  <si>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</si>
  <si>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</si>
  <si>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</si>
  <si>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</si>
  <si>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</si>
  <si>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</si>
  <si>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</si>
  <si>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</si>
  <si>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</si>
  <si>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</si>
  <si>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</si>
  <si>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</si>
  <si>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</si>
  <si>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</si>
  <si>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</si>
  <si>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</si>
  <si>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</si>
  <si>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</si>
  <si>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</si>
  <si>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</si>
  <si>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</si>
  <si>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</si>
  <si>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</si>
  <si>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</si>
  <si>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</si>
  <si>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</si>
  <si>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</si>
  <si>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</si>
  <si>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</si>
  <si>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</si>
  <si>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</si>
  <si>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</si>
  <si>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</si>
  <si>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</si>
  <si>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</si>
  <si>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</si>
  <si>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</si>
  <si>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</si>
  <si>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</si>
  <si>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</si>
  <si>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</si>
  <si>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</si>
  <si>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</si>
  <si>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</si>
  <si>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</si>
  <si>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</si>
  <si>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</si>
  <si>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</si>
  <si>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</si>
  <si>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</si>
  <si>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</si>
  <si>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</si>
  <si>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</si>
  <si>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</si>
  <si>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</si>
  <si>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</si>
  <si>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</si>
  <si>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</si>
  <si>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</si>
  <si>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</si>
  <si>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</si>
  <si>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</si>
  <si>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</si>
  <si>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</si>
  <si>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</si>
  <si>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</si>
  <si>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</si>
  <si>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</si>
  <si>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</si>
  <si>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</si>
  <si>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</si>
  <si>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</si>
  <si>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</si>
  <si>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</si>
  <si>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</si>
  <si>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</si>
  <si>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</si>
  <si>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</si>
  <si>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</si>
  <si>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</si>
  <si>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</si>
  <si>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</si>
  <si>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</si>
  <si>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</si>
  <si>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</si>
  <si>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</si>
  <si>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</si>
  <si>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</si>
  <si>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</si>
  <si>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</si>
  <si>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</si>
  <si>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</si>
  <si>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</si>
  <si>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</si>
  <si>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</si>
  <si>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</si>
  <si>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</si>
  <si>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</si>
  <si>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</si>
  <si>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</si>
  <si>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</si>
  <si>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</si>
  <si>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</si>
  <si>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</si>
  <si>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</si>
  <si>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</si>
  <si>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</si>
  <si>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</si>
  <si>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</si>
  <si>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</si>
  <si>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</si>
  <si>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</si>
  <si>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</si>
  <si>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</si>
  <si>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</si>
  <si>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</si>
  <si>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</si>
  <si>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</si>
  <si>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</si>
  <si>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</si>
  <si>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</si>
  <si>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</si>
  <si>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</si>
  <si>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</si>
  <si>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</si>
  <si>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</si>
  <si>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</si>
  <si>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</si>
  <si>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</si>
  <si>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</si>
  <si>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</si>
  <si>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</si>
  <si>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</si>
  <si>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</si>
  <si>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</si>
  <si>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</si>
  <si>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</si>
  <si>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</si>
  <si>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</si>
  <si>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</si>
  <si>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</si>
  <si>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</si>
  <si>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</si>
  <si>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</si>
  <si>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</si>
  <si>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</si>
  <si>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</si>
  <si>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</si>
  <si>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</si>
  <si>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</si>
  <si>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</si>
  <si>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</si>
  <si>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</si>
  <si>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</si>
  <si>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</si>
  <si>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</si>
  <si>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</si>
  <si>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</si>
  <si>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</si>
  <si>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</si>
  <si>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</si>
  <si>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</si>
  <si>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</si>
  <si>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</si>
  <si>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</si>
  <si>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</si>
  <si>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</si>
  <si>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</si>
  <si>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</si>
  <si>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</si>
  <si>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</si>
  <si>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</si>
  <si>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</si>
  <si>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</si>
  <si>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</si>
  <si>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</si>
  <si>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</si>
  <si>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</si>
  <si>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</si>
  <si>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</si>
  <si>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</si>
  <si>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</si>
  <si>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</si>
  <si>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</si>
  <si>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</si>
  <si>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</si>
  <si>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</si>
  <si>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</si>
  <si>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</si>
  <si>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</si>
  <si>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</si>
  <si>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</si>
  <si>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</si>
  <si>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</si>
  <si>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</si>
  <si>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</si>
  <si>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</si>
  <si>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</si>
  <si>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</si>
  <si>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</si>
  <si>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</si>
  <si>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</si>
  <si>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</si>
  <si>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</si>
  <si>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</si>
  <si>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</si>
  <si>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</si>
  <si>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</si>
  <si>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</si>
  <si>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</si>
  <si>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</si>
  <si>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</si>
  <si>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</si>
  <si>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</si>
  <si>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</si>
  <si>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</si>
  <si>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</si>
  <si>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</si>
  <si>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</si>
  <si>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</si>
  <si>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</si>
  <si>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</si>
  <si>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</si>
  <si>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</si>
  <si>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</si>
  <si>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</si>
  <si>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</si>
  <si>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</si>
  <si>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</si>
  <si>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</si>
  <si>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</si>
  <si>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</si>
  <si>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</si>
  <si>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</si>
  <si>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</si>
  <si>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</si>
  <si>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</si>
  <si>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</si>
  <si>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</si>
  <si>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</si>
  <si>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</si>
  <si>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</si>
  <si>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</si>
  <si>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</si>
  <si>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</si>
  <si>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</si>
  <si>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</si>
  <si>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</si>
  <si>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</si>
  <si>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</si>
  <si>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</si>
  <si>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</si>
  <si>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</si>
  <si>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</si>
  <si>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</si>
  <si>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</si>
  <si>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</si>
  <si>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</si>
  <si>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</si>
  <si>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</si>
  <si>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</si>
  <si>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</si>
  <si>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</si>
  <si>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</si>
  <si>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</si>
  <si>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</si>
  <si>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</si>
  <si>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</si>
  <si>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</si>
  <si>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</si>
  <si>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</si>
  <si>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</si>
  <si>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</si>
  <si>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</si>
  <si>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</si>
  <si>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</si>
  <si>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</si>
  <si>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</si>
  <si>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</si>
  <si>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</si>
  <si>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</si>
  <si>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</si>
  <si>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</si>
  <si>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</si>
  <si>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</si>
  <si>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</si>
  <si>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</si>
  <si>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</si>
  <si>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</si>
  <si>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</si>
  <si>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</si>
  <si>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</si>
  <si>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</si>
  <si>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</si>
  <si>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</si>
  <si>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</si>
  <si>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</si>
  <si>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</si>
  <si>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</si>
  <si>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</si>
  <si>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</si>
  <si>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</si>
  <si>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</si>
  <si>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</si>
  <si>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</si>
  <si>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</si>
  <si>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</si>
  <si>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</si>
  <si>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</si>
  <si>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</si>
  <si>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</si>
  <si>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</si>
  <si>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</si>
  <si>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</si>
  <si>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</si>
  <si>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</si>
  <si>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</si>
  <si>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</si>
  <si>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</si>
  <si>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</si>
  <si>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</si>
  <si>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</si>
  <si>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</si>
  <si>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</si>
  <si>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</si>
  <si>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</si>
  <si>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</si>
  <si>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</si>
  <si>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</si>
  <si>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</si>
  <si>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</si>
  <si>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</si>
  <si>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</si>
  <si>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</si>
  <si>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</si>
  <si>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</si>
  <si>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</si>
  <si>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</si>
  <si>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</si>
  <si>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</si>
  <si>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</si>
  <si>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</si>
  <si>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</si>
  <si>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</si>
  <si>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</si>
  <si>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</si>
  <si>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</si>
  <si>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</si>
  <si>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</si>
  <si>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</si>
  <si>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</si>
  <si>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</si>
  <si>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</si>
  <si>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</si>
  <si>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</si>
  <si>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</si>
  <si>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</si>
  <si>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</si>
  <si>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</si>
  <si>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</si>
  <si>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</si>
  <si>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</si>
  <si>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</si>
  <si>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</si>
  <si>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</si>
  <si>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</si>
  <si>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</si>
  <si>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</si>
  <si>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</si>
  <si>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</si>
  <si>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</si>
  <si>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</si>
  <si>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</si>
  <si>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</si>
  <si>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</si>
  <si>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</si>
  <si>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</si>
  <si>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</si>
  <si>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</si>
  <si>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</si>
  <si>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</si>
  <si>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</si>
  <si>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</si>
  <si>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</si>
  <si>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</si>
  <si>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</si>
  <si>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</si>
  <si>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</si>
  <si>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</si>
  <si>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</si>
  <si>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</si>
  <si>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</si>
  <si>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</si>
  <si>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</si>
  <si>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</si>
  <si>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</si>
  <si>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</si>
  <si>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</si>
  <si>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</si>
  <si>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</si>
  <si>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</si>
  <si>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</si>
  <si>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</si>
  <si>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</si>
  <si>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</si>
  <si>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</si>
  <si>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</si>
  <si>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</si>
  <si>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</si>
  <si>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</si>
  <si>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</si>
  <si>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</si>
  <si>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</si>
  <si>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</si>
  <si>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</si>
  <si>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</si>
  <si>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</si>
  <si>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</si>
  <si>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</si>
  <si>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</si>
  <si>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</si>
  <si>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</si>
  <si>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</si>
  <si>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</si>
  <si>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</si>
  <si>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</si>
  <si>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</si>
  <si>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</si>
  <si>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</si>
  <si>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</si>
  <si>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</si>
  <si>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</si>
  <si>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</si>
  <si>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</si>
  <si>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</si>
  <si>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</si>
  <si>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</si>
  <si>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</si>
  <si>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</si>
  <si>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</si>
  <si>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</si>
  <si>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</si>
  <si>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</si>
  <si>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</si>
  <si>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</si>
  <si>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</si>
  <si>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</si>
  <si>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</si>
  <si>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</si>
  <si>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</si>
  <si>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</si>
  <si>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</si>
  <si>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</si>
  <si>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</si>
  <si>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</si>
  <si>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</si>
  <si>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</si>
  <si>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</si>
  <si>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</si>
  <si>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</si>
  <si>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</si>
  <si>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</si>
  <si>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</si>
  <si>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</si>
  <si>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</si>
  <si>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</si>
  <si>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</si>
  <si>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</si>
  <si>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</si>
  <si>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</si>
  <si>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</si>
  <si>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</si>
  <si>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</si>
  <si>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</si>
  <si>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</si>
  <si>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</si>
  <si>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</si>
  <si>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</si>
  <si>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</si>
  <si>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</si>
  <si>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</si>
  <si>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</si>
  <si>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</si>
  <si>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</si>
  <si>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</si>
  <si>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</si>
  <si>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</si>
  <si>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</si>
  <si>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</si>
  <si>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</si>
  <si>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</si>
  <si>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</si>
  <si>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</si>
  <si>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</si>
  <si>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</si>
  <si>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</si>
  <si>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</si>
  <si>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</si>
  <si>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</si>
  <si>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</si>
  <si>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</si>
  <si>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</si>
  <si>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</si>
  <si>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</si>
  <si>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</si>
  <si>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</si>
  <si>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</si>
  <si>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</si>
  <si>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</si>
  <si>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</si>
  <si>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</si>
  <si>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</si>
  <si>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</si>
  <si>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</si>
  <si>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</si>
  <si>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</si>
  <si>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</si>
  <si>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</si>
  <si>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</si>
  <si>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</si>
  <si>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</si>
  <si>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</si>
  <si>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</si>
  <si>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</si>
  <si>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</si>
  <si>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</si>
  <si>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</si>
  <si>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</si>
  <si>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</si>
  <si>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</si>
  <si>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</si>
  <si>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</si>
  <si>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</si>
  <si>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</si>
  <si>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</si>
  <si>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</si>
  <si>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</si>
  <si>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</si>
  <si>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</si>
  <si>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</si>
  <si>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</si>
  <si>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</si>
  <si>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</si>
  <si>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</si>
  <si>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</si>
  <si>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</si>
  <si>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</si>
  <si>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</si>
  <si>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</si>
  <si>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</si>
  <si>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</si>
  <si>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</si>
  <si>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</si>
  <si>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</si>
  <si>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</si>
  <si>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</si>
  <si>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</si>
  <si>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</si>
  <si>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</si>
  <si>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</si>
  <si>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</si>
  <si>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</si>
  <si>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</si>
  <si>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</si>
  <si>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</si>
  <si>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</si>
  <si>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</si>
  <si>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</si>
  <si>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</si>
  <si>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</si>
  <si>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</si>
  <si>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</si>
  <si>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</si>
  <si>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</si>
  <si>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</si>
  <si>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</si>
  <si>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</si>
  <si>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</si>
  <si>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</si>
  <si>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</si>
  <si>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</si>
  <si>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</si>
  <si>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</si>
  <si>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</si>
  <si>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</si>
  <si>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</si>
  <si>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</si>
  <si>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</si>
  <si>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</si>
  <si>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</si>
  <si>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</si>
  <si>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</si>
  <si>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</si>
  <si>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</si>
  <si>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</si>
  <si>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</si>
  <si>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</si>
  <si>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</si>
  <si>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</si>
  <si>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</si>
  <si>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</si>
  <si>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</si>
  <si>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</si>
  <si>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</si>
  <si>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</si>
  <si>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</si>
  <si>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</si>
  <si>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</si>
  <si>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</si>
  <si>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</si>
  <si>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</si>
  <si>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</si>
  <si>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</si>
  <si>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</si>
  <si>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</si>
  <si>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</si>
  <si>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</si>
  <si>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</si>
  <si>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</si>
  <si>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</si>
  <si>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</si>
  <si>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</si>
  <si>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</si>
  <si>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</si>
  <si>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</si>
  <si>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</si>
  <si>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</si>
  <si>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</si>
  <si>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</si>
  <si>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</si>
  <si>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</si>
  <si>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</si>
  <si>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</si>
  <si>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</si>
  <si>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</si>
  <si>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</si>
  <si>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</si>
  <si>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</si>
  <si>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</si>
  <si>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</si>
  <si>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</si>
  <si>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</si>
  <si>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</si>
  <si>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</si>
  <si>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</si>
  <si>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</si>
  <si>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</si>
  <si>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</si>
  <si>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</si>
  <si>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</si>
  <si>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</si>
  <si>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</si>
  <si>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</si>
  <si>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</si>
  <si>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</si>
  <si>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</si>
  <si>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</si>
  <si>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</si>
  <si>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</si>
  <si>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</si>
  <si>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</si>
  <si>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</si>
  <si>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</si>
  <si>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</si>
  <si>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</si>
  <si>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</si>
  <si>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</si>
  <si>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</si>
  <si>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</si>
  <si>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</si>
  <si>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</si>
  <si>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</si>
  <si>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</si>
  <si>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</si>
  <si>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</si>
  <si>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</si>
  <si>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</si>
  <si>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</si>
  <si>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</si>
  <si>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</si>
  <si>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</si>
  <si>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</si>
  <si>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</si>
  <si>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</si>
  <si>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</si>
  <si>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</si>
  <si>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</si>
  <si>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</si>
  <si>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</si>
  <si>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</si>
  <si>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</si>
  <si>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</si>
  <si>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</si>
  <si>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</si>
  <si>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</si>
  <si>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</si>
  <si>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</si>
  <si>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</si>
  <si>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</si>
  <si>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</si>
  <si>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</si>
  <si>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</si>
  <si>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</si>
  <si>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</si>
  <si>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</si>
  <si>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</si>
  <si>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</si>
  <si>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</si>
  <si>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</si>
  <si>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</si>
  <si>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</si>
  <si>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</si>
  <si>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</si>
  <si>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</si>
  <si>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</si>
  <si>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</si>
  <si>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</si>
  <si>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</si>
  <si>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</si>
  <si>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</si>
  <si>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</si>
  <si>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</si>
  <si>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</si>
  <si>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</si>
  <si>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</si>
  <si>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</si>
  <si>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</si>
  <si>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</si>
  <si>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</si>
  <si>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</si>
  <si>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</si>
  <si>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</si>
  <si>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</si>
  <si>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</si>
  <si>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</si>
  <si>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</si>
  <si>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</si>
  <si>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</si>
  <si>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</si>
  <si>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</si>
  <si>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</si>
  <si>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</si>
  <si>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</si>
  <si>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</si>
  <si>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</si>
  <si>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</si>
  <si>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</si>
  <si>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</si>
  <si>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</si>
  <si>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</si>
  <si>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</si>
  <si>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</si>
  <si>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</si>
  <si>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</si>
  <si>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</si>
  <si>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</si>
  <si>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</si>
  <si>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</si>
  <si>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</si>
  <si>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</si>
  <si>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</si>
  <si>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</si>
  <si>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</si>
  <si>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</si>
  <si>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</si>
  <si>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</si>
  <si>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</si>
  <si>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</si>
  <si>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</si>
  <si>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</si>
  <si>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</si>
  <si>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</si>
  <si>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</si>
  <si>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</si>
  <si>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</si>
  <si>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</si>
  <si>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</si>
  <si>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</si>
  <si>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</si>
  <si>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</si>
  <si>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</si>
  <si>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</si>
  <si>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</si>
  <si>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</si>
  <si>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</si>
  <si>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</si>
  <si>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</si>
  <si>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</si>
  <si>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</si>
  <si>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</si>
  <si>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</si>
  <si>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</si>
  <si>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</si>
  <si>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</si>
  <si>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</si>
  <si>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</si>
  <si>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</si>
  <si>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</si>
  <si>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</si>
  <si>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</si>
  <si>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</si>
  <si>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</si>
  <si>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</si>
  <si>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</si>
  <si>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</si>
  <si>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</si>
  <si>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</si>
  <si>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</si>
  <si>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</si>
  <si>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</si>
  <si>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</si>
  <si>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</si>
  <si>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</si>
  <si>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</si>
  <si>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</si>
  <si>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</si>
  <si>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</si>
  <si>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</si>
  <si>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</si>
  <si>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</si>
  <si>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</si>
  <si>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</si>
  <si>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</si>
  <si>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</si>
  <si>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</si>
  <si>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</si>
  <si>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</si>
  <si>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</si>
  <si>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</si>
  <si>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</si>
  <si>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</si>
  <si>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</si>
  <si>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</si>
  <si>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</si>
  <si>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</si>
  <si>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</si>
  <si>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</si>
  <si>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</si>
  <si>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</si>
  <si>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</si>
  <si>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</si>
  <si>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</si>
  <si>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</si>
  <si>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</si>
  <si>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</si>
  <si>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</si>
  <si>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</si>
  <si>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</si>
  <si>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</si>
  <si>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</si>
  <si>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</si>
  <si>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</si>
  <si>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</si>
  <si>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</si>
  <si>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</si>
  <si>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</si>
  <si>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</si>
  <si>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</si>
  <si>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</si>
  <si>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</si>
  <si>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</si>
  <si>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</si>
  <si>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</si>
  <si>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</si>
  <si>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</si>
  <si>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</si>
  <si>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</si>
  <si>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</si>
  <si>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</si>
  <si>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</si>
  <si>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</si>
  <si>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</si>
  <si>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</si>
  <si>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</si>
  <si>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</si>
  <si>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</si>
  <si>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</si>
  <si>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</si>
  <si>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</si>
  <si>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</si>
  <si>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</si>
  <si>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</si>
  <si>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</si>
  <si>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</si>
  <si>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</si>
  <si>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</si>
  <si>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</si>
  <si>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</si>
  <si>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</si>
  <si>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</si>
  <si>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</si>
  <si>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</si>
  <si>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</si>
  <si>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</si>
  <si>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</si>
  <si>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</si>
  <si>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</si>
  <si>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</si>
  <si>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</si>
  <si>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</si>
  <si>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</si>
  <si>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</si>
  <si>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</si>
  <si>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</si>
  <si>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</si>
  <si>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</si>
  <si>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</si>
  <si>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</si>
  <si>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</si>
  <si>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</si>
  <si>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</si>
  <si>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</si>
  <si>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</si>
  <si>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</si>
  <si>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</si>
  <si>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</si>
  <si>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</si>
  <si>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</si>
  <si>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</si>
  <si>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</si>
  <si>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</si>
  <si>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</si>
  <si>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</si>
  <si>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</si>
  <si>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</si>
  <si>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</si>
  <si>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</si>
  <si>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</si>
  <si>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</si>
  <si>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</si>
  <si>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</si>
  <si>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</si>
  <si>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</si>
  <si>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</si>
  <si>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</si>
  <si>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</si>
  <si>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</si>
  <si>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</si>
  <si>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</si>
  <si>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</si>
  <si>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</si>
  <si>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</si>
  <si>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</si>
  <si>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</si>
  <si>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</si>
  <si>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</si>
  <si>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</si>
  <si>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</si>
  <si>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</si>
  <si>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</si>
  <si>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</si>
  <si>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</si>
  <si>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</si>
  <si>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</si>
  <si>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</si>
  <si>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</si>
  <si>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</si>
  <si>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</si>
  <si>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</si>
  <si>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</si>
  <si>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</si>
  <si>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</si>
  <si>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</si>
  <si>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</si>
  <si>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</si>
  <si>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</si>
  <si>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</si>
  <si>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</si>
  <si>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</si>
  <si>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</si>
  <si>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</si>
  <si>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</si>
  <si>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</si>
  <si>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</si>
  <si>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</si>
  <si>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</si>
  <si>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</si>
  <si>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</si>
  <si>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</si>
  <si>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</si>
  <si>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</si>
  <si>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</si>
  <si>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</si>
  <si>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</si>
  <si>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</si>
  <si>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</si>
  <si>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</si>
  <si>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</si>
  <si>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</si>
  <si>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</si>
  <si>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</si>
  <si>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</si>
  <si>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</si>
  <si>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</si>
  <si>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</si>
  <si>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</si>
  <si>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</si>
  <si>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</si>
  <si>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</si>
  <si>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</si>
  <si>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</si>
  <si>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</si>
  <si>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</si>
  <si>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</si>
  <si>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</si>
  <si>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</si>
  <si>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</si>
  <si>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</si>
  <si>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</si>
  <si>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</si>
  <si>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</si>
  <si>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</si>
  <si>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</si>
  <si>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</si>
  <si>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</si>
  <si>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</si>
  <si>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</si>
  <si>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</si>
  <si>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</si>
  <si>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</si>
  <si>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</si>
  <si>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</si>
  <si>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</si>
  <si>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</si>
  <si>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</si>
  <si>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</si>
  <si>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</si>
  <si>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</si>
  <si>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</si>
  <si>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</si>
  <si>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</si>
  <si>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</si>
  <si>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</si>
  <si>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</si>
  <si>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</si>
  <si>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</si>
  <si>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</si>
  <si>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</si>
  <si>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</si>
  <si>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</si>
  <si>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</si>
  <si>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</si>
  <si>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</si>
  <si>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</si>
  <si>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</si>
  <si>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</si>
  <si>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</si>
  <si>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</si>
  <si>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</si>
  <si>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</si>
  <si>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</si>
  <si>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</si>
  <si>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</si>
  <si>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</si>
  <si>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</si>
  <si>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</si>
  <si>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</si>
  <si>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</si>
  <si>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</si>
  <si>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</si>
  <si>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</si>
  <si>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</si>
  <si>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</si>
  <si>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</si>
  <si>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</si>
  <si>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</si>
  <si>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</si>
  <si>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</si>
  <si>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</si>
  <si>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</si>
  <si>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</si>
  <si>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</si>
  <si>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</si>
  <si>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</si>
  <si>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</si>
  <si>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</si>
  <si>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</si>
  <si>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</si>
  <si>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</si>
  <si>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</si>
  <si>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</si>
  <si>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</si>
  <si>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</si>
  <si>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</si>
  <si>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</si>
  <si>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</si>
  <si>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</si>
  <si>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</si>
  <si>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</si>
  <si>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</si>
  <si>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</si>
  <si>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</si>
  <si>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</si>
  <si>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</si>
  <si>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</si>
  <si>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</si>
  <si>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</si>
  <si>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</si>
  <si>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</si>
  <si>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</si>
  <si>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</si>
  <si>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</si>
  <si>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</si>
  <si>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</si>
  <si>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</si>
  <si>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</si>
  <si>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</si>
  <si>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</si>
  <si>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</si>
  <si>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</si>
  <si>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</si>
  <si>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</si>
  <si>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</si>
  <si>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</si>
  <si>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</si>
  <si>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</si>
  <si>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</si>
  <si>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</si>
  <si>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</si>
  <si>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</si>
  <si>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</si>
  <si>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</si>
  <si>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</si>
  <si>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</si>
  <si>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</si>
  <si>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</si>
  <si>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</si>
  <si>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</si>
  <si>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</si>
  <si>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</si>
  <si>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</si>
  <si>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</si>
  <si>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</si>
  <si>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</si>
  <si>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</si>
  <si>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</si>
  <si>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</si>
  <si>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</si>
  <si>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</si>
  <si>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</si>
  <si>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</si>
  <si>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</si>
  <si>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</si>
  <si>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</si>
  <si>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</si>
  <si>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</si>
  <si>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</si>
  <si>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</si>
  <si>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</si>
  <si>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</si>
  <si>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</si>
  <si>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</si>
  <si>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</si>
  <si>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</si>
  <si>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</si>
  <si>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</si>
  <si>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</si>
  <si>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</si>
  <si>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</si>
  <si>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</si>
  <si>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</si>
  <si>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</si>
  <si>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</si>
  <si>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</si>
  <si>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</si>
  <si>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</si>
  <si>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</si>
  <si>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</si>
  <si>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</si>
  <si>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</si>
  <si>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</si>
  <si>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</si>
  <si>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</si>
  <si>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</si>
  <si>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</si>
  <si>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</si>
  <si>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</si>
  <si>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</si>
  <si>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</si>
  <si>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</si>
  <si>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</si>
  <si>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</si>
  <si>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</si>
  <si>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</si>
  <si>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</si>
  <si>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</si>
  <si>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</si>
  <si>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</si>
  <si>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</si>
  <si>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</si>
  <si>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</si>
  <si>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</si>
  <si>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</si>
  <si>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</si>
  <si>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</si>
  <si>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</si>
  <si>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</si>
  <si>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</si>
  <si>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</si>
  <si>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</si>
  <si>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</si>
  <si>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</si>
  <si>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</si>
  <si>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</si>
  <si>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</si>
  <si>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</si>
  <si>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</si>
  <si>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</si>
  <si>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</si>
  <si>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</si>
  <si>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</si>
  <si>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</si>
  <si>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</si>
  <si>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</si>
  <si>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</si>
  <si>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</si>
  <si>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</si>
  <si>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</si>
  <si>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</si>
  <si>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</si>
  <si>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</si>
  <si>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</si>
  <si>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</si>
  <si>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</si>
  <si>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</si>
  <si>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</si>
  <si>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</si>
  <si>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</si>
  <si>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</si>
  <si>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</si>
  <si>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</si>
  <si>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</si>
  <si>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</si>
  <si>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</si>
  <si>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</si>
  <si>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</si>
  <si>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</si>
  <si>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</si>
  <si>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</si>
  <si>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</si>
  <si>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</si>
  <si>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</si>
  <si>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</si>
  <si>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</si>
  <si>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</si>
  <si>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</si>
  <si>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</si>
  <si>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</si>
  <si>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</si>
  <si>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</si>
  <si>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</si>
  <si>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</si>
  <si>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</si>
  <si>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</si>
  <si>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</si>
  <si>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</si>
  <si>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</si>
  <si>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</si>
  <si>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</si>
  <si>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</si>
  <si>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</si>
  <si>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</si>
  <si>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</si>
  <si>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</si>
  <si>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</si>
  <si>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</si>
  <si>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</si>
  <si>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</si>
  <si>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</si>
  <si>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</si>
  <si>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</si>
  <si>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</si>
  <si>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</si>
  <si>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</si>
  <si>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</si>
  <si>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</si>
  <si>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</si>
  <si>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</si>
  <si>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</si>
  <si>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</si>
  <si>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</si>
  <si>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</si>
  <si>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</si>
  <si>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</si>
  <si>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</si>
  <si>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</si>
  <si>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</si>
  <si>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</si>
  <si>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</si>
  <si>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</si>
  <si>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</si>
  <si>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</si>
  <si>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</si>
  <si>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</si>
  <si>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</si>
  <si>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</si>
  <si>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</si>
  <si>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</si>
  <si>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</si>
  <si>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</si>
  <si>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</si>
  <si>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</si>
  <si>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</si>
  <si>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</si>
  <si>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</si>
  <si>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</si>
  <si>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</si>
  <si>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</si>
  <si>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</si>
  <si>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</si>
  <si>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</si>
  <si>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</si>
  <si>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</si>
  <si>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</si>
  <si>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</si>
  <si>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</si>
  <si>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</si>
  <si>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</si>
  <si>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</si>
  <si>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</si>
  <si>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</si>
  <si>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</si>
  <si>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</si>
  <si>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</si>
  <si>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</si>
  <si>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</si>
  <si>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</si>
  <si>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</si>
  <si>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</si>
  <si>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</si>
  <si>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</si>
  <si>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</si>
  <si>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</si>
  <si>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</si>
  <si>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</si>
  <si>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</si>
  <si>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</si>
  <si>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</si>
  <si>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</si>
  <si>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</si>
  <si>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</si>
  <si>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</si>
  <si>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</si>
  <si>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</si>
  <si>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</si>
  <si>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</si>
  <si>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</si>
  <si>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</si>
  <si>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</si>
  <si>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</si>
  <si>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</si>
  <si>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</si>
  <si>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</si>
  <si>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</si>
  <si>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</si>
  <si>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</si>
  <si>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</si>
  <si>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</si>
  <si>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</si>
  <si>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</si>
  <si>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</si>
  <si>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</si>
  <si>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</si>
  <si>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</si>
  <si>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</si>
  <si>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</si>
  <si>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</si>
  <si>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</si>
  <si>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</si>
  <si>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</si>
  <si>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</si>
  <si>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</si>
  <si>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</si>
  <si>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</si>
  <si>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</si>
  <si>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</si>
  <si>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</si>
  <si>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</si>
  <si>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</si>
  <si>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</si>
  <si>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</si>
  <si>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</si>
  <si>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</si>
  <si>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</si>
  <si>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</si>
  <si>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</si>
  <si>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</si>
  <si>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</si>
  <si>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</si>
  <si>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</si>
  <si>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</si>
  <si>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</si>
  <si>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</si>
  <si>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</si>
  <si>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</si>
  <si>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</si>
  <si>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</si>
  <si>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</si>
  <si>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</si>
  <si>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</si>
  <si>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</si>
  <si>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</si>
  <si>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</si>
  <si>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</si>
  <si>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</si>
  <si>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</si>
  <si>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</si>
  <si>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</si>
  <si>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</si>
  <si>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</si>
  <si>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</si>
  <si>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</si>
  <si>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</si>
  <si>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</si>
  <si>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</si>
  <si>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</si>
  <si>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</si>
  <si>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</si>
  <si>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</si>
  <si>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</si>
  <si>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</si>
  <si>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</si>
  <si>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</si>
  <si>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</si>
  <si>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</si>
  <si>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</si>
  <si>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</si>
  <si>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</si>
  <si>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</si>
  <si>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</si>
  <si>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</si>
  <si>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</si>
  <si>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</si>
  <si>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</si>
  <si>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</si>
  <si>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</si>
  <si>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</si>
  <si>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</si>
  <si>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</si>
  <si>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</si>
  <si>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</si>
  <si>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</si>
  <si>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</si>
  <si>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</si>
  <si>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</si>
  <si>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</si>
  <si>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</si>
  <si>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</si>
  <si>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</si>
  <si>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</si>
  <si>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</si>
  <si>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</si>
  <si>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</si>
  <si>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</si>
  <si>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</si>
  <si>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</si>
  <si>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</si>
  <si>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</si>
  <si>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</si>
  <si>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</si>
  <si>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</si>
  <si>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</si>
  <si>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</si>
  <si>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</si>
  <si>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</si>
  <si>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</si>
  <si>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</si>
  <si>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</si>
  <si>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</si>
  <si>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</si>
  <si>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</si>
  <si>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</si>
  <si>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</si>
  <si>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</si>
  <si>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</si>
  <si>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</si>
  <si>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</si>
  <si>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</si>
  <si>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</si>
  <si>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</si>
  <si>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</si>
  <si>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</si>
  <si>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</si>
  <si>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</si>
  <si>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</si>
  <si>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</si>
  <si>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</si>
  <si>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</si>
  <si>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</si>
  <si>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</si>
  <si>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</si>
  <si>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</si>
  <si>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</si>
  <si>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</si>
  <si>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</si>
  <si>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</si>
  <si>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</si>
  <si>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</si>
  <si>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</si>
  <si>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</si>
  <si>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</si>
  <si>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</si>
  <si>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</si>
  <si>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</si>
  <si>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</si>
  <si>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</si>
  <si>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</si>
  <si>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</si>
  <si>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</si>
  <si>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</si>
  <si>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</si>
  <si>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</si>
  <si>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</si>
  <si>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</si>
  <si>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</si>
  <si>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</si>
  <si>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</si>
  <si>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</si>
  <si>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</si>
  <si>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</si>
  <si>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</si>
  <si>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</si>
  <si>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</si>
  <si>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</si>
  <si>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</si>
  <si>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</si>
  <si>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</si>
  <si>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</si>
  <si>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</si>
  <si>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</si>
  <si>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</si>
  <si>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</si>
  <si>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</si>
  <si>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</si>
  <si>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</si>
  <si>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</si>
  <si>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</si>
  <si>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</si>
  <si>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</si>
  <si>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</si>
  <si>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</si>
  <si>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</si>
  <si>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</si>
  <si>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</si>
  <si>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</si>
  <si>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</si>
  <si>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</si>
  <si>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</si>
  <si>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</si>
  <si>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</si>
  <si>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</si>
  <si>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</si>
  <si>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</si>
  <si>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</si>
  <si>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</si>
  <si>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</si>
  <si>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</si>
  <si>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</si>
  <si>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</si>
  <si>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</si>
  <si>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</si>
  <si>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</si>
  <si>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</si>
  <si>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</si>
  <si>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</si>
  <si>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</si>
  <si>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</si>
  <si>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</si>
  <si>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</si>
  <si>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</si>
  <si>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</si>
  <si>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</si>
  <si>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</si>
  <si>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</si>
  <si>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</si>
  <si>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</si>
  <si>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</si>
  <si>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</si>
  <si>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</si>
  <si>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</si>
  <si>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</si>
  <si>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</si>
  <si>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</si>
  <si>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</si>
  <si>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</si>
  <si>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</si>
  <si>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</si>
  <si>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</si>
  <si>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</si>
  <si>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</si>
  <si>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</si>
  <si>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</si>
  <si>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</si>
  <si>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</si>
  <si>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</si>
  <si>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</si>
  <si>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</si>
  <si>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</si>
  <si>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</si>
  <si>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</si>
  <si>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</si>
  <si>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</si>
  <si>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</si>
  <si>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</si>
  <si>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</si>
  <si>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</si>
  <si>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</si>
  <si>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</si>
  <si>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</si>
  <si>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</si>
  <si>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</si>
  <si>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</si>
  <si>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</si>
  <si>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</si>
  <si>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</si>
  <si>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</si>
  <si>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</si>
  <si>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</si>
  <si>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</si>
  <si>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</si>
  <si>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</si>
  <si>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</si>
  <si>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</si>
  <si>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</si>
  <si>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</si>
  <si>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</si>
  <si>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</si>
  <si>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</si>
  <si>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</si>
  <si>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</si>
  <si>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</si>
  <si>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</si>
  <si>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</si>
  <si>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</si>
  <si>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</si>
  <si>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</si>
  <si>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</si>
  <si>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</si>
  <si>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</si>
  <si>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</si>
  <si>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</si>
  <si>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</si>
  <si>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</si>
  <si>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</si>
  <si>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</si>
  <si>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</si>
  <si>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</si>
  <si>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</si>
  <si>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</si>
  <si>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</si>
  <si>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</si>
  <si>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</si>
  <si>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</si>
  <si>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</si>
  <si>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</si>
  <si>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</si>
  <si>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</si>
  <si>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</si>
  <si>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</si>
  <si>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</si>
  <si>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</si>
  <si>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</si>
  <si>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</si>
  <si>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</si>
  <si>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</si>
  <si>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</si>
  <si>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</si>
  <si>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</si>
  <si>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</si>
  <si>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</si>
  <si>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</si>
  <si>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</si>
  <si>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</si>
  <si>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</si>
  <si>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</si>
  <si>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</si>
  <si>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</si>
  <si>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</si>
  <si>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</si>
  <si>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</si>
  <si>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</si>
  <si>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</si>
  <si>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</si>
  <si>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</si>
  <si>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</si>
  <si>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</si>
  <si>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</si>
  <si>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</si>
  <si>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</si>
  <si>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</si>
  <si>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</si>
  <si>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</si>
  <si>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</si>
  <si>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</si>
  <si>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</si>
  <si>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</si>
  <si>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</si>
  <si>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</si>
  <si>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</si>
  <si>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</si>
  <si>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</si>
  <si>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</si>
  <si>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</si>
  <si>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</si>
  <si>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</si>
  <si>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</si>
  <si>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</si>
  <si>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</si>
  <si>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</si>
  <si>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</si>
  <si>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</si>
  <si>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</si>
  <si>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</si>
  <si>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</si>
  <si>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</si>
  <si>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</si>
  <si>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</si>
  <si>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</si>
  <si>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</si>
  <si>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</si>
  <si>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</si>
  <si>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</si>
  <si>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</si>
  <si>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</si>
  <si>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</si>
  <si>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</si>
  <si>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</si>
  <si>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</si>
  <si>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</si>
  <si>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</si>
  <si>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</si>
  <si>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</si>
  <si>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</si>
  <si>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</si>
  <si>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</si>
  <si>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</si>
  <si>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</si>
  <si>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</si>
  <si>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</si>
  <si>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</si>
  <si>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</si>
  <si>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</si>
  <si>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</si>
  <si>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</si>
  <si>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</si>
  <si>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</si>
  <si>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</si>
  <si>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</si>
  <si>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</si>
  <si>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</si>
  <si>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</si>
  <si>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</si>
  <si>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</si>
  <si>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</si>
  <si>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</si>
  <si>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</si>
  <si>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</si>
  <si>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</si>
  <si>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</si>
  <si>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</si>
  <si>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</si>
  <si>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</si>
  <si>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</si>
  <si>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</si>
  <si>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</si>
  <si>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</si>
  <si>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</si>
  <si>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</si>
  <si>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</si>
  <si>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</si>
  <si>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</si>
  <si>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</si>
  <si>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</si>
  <si>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</si>
  <si>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</si>
  <si>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</si>
  <si>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</si>
  <si>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</si>
  <si>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</si>
  <si>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</si>
  <si>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</si>
  <si>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</si>
  <si>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</si>
  <si>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</si>
  <si>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</si>
  <si>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</si>
  <si>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</si>
  <si>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</si>
  <si>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</si>
  <si>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</si>
  <si>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</si>
  <si>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</si>
  <si>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</si>
  <si>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</si>
  <si>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</si>
  <si>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</si>
  <si>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</si>
  <si>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</si>
  <si>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</si>
  <si>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</si>
  <si>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</si>
  <si>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</si>
  <si>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</si>
  <si>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</si>
  <si>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</si>
  <si>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</si>
  <si>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</si>
  <si>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</si>
  <si>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</si>
  <si>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</si>
  <si>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</si>
  <si>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</si>
  <si>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</si>
  <si>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</si>
  <si>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</si>
  <si>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</si>
  <si>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</si>
  <si>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</si>
  <si>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</si>
  <si>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</si>
  <si>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</si>
  <si>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</si>
  <si>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</si>
  <si>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</si>
  <si>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</si>
  <si>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</si>
  <si>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</si>
  <si>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</si>
  <si>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</si>
  <si>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</si>
  <si>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</si>
  <si>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</si>
  <si>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</si>
  <si>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</si>
  <si>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</si>
  <si>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</si>
  <si>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</si>
  <si>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</si>
  <si>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</si>
  <si>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</si>
  <si>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</si>
  <si>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</si>
  <si>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</si>
  <si>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</si>
  <si>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</si>
  <si>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</si>
  <si>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</si>
  <si>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</si>
  <si>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</si>
  <si>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</si>
  <si>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</si>
  <si>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</si>
  <si>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</si>
  <si>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</si>
  <si>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</si>
  <si>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</si>
  <si>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</si>
  <si>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</si>
  <si>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</si>
  <si>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</si>
  <si>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</si>
  <si>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</si>
  <si>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</si>
  <si>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</si>
  <si>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</si>
  <si>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</si>
  <si>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</si>
  <si>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</si>
  <si>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</si>
  <si>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</si>
  <si>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</si>
  <si>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</si>
  <si>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</si>
  <si>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</si>
  <si>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</si>
  <si>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</si>
  <si>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</si>
  <si>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</si>
  <si>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</si>
  <si>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</si>
  <si>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</si>
  <si>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</si>
  <si>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</si>
  <si>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</si>
  <si>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</si>
  <si>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</si>
  <si>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</si>
  <si>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</si>
  <si>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</si>
  <si>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</si>
  <si>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</si>
  <si>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</si>
  <si>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</si>
  <si>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</si>
  <si>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</si>
  <si>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</si>
  <si>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</si>
  <si>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</si>
  <si>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</si>
  <si>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</si>
  <si>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</si>
  <si>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</si>
  <si>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</si>
  <si>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</si>
  <si>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</si>
  <si>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</si>
  <si>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</si>
  <si>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</si>
  <si>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</si>
  <si>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</si>
  <si>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</si>
  <si>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</si>
  <si>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</si>
  <si>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</si>
  <si>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</si>
  <si>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</si>
  <si>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</si>
  <si>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</si>
  <si>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</si>
  <si>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</si>
  <si>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</si>
  <si>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</si>
  <si>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</si>
  <si>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</si>
  <si>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</si>
  <si>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</si>
  <si>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</si>
  <si>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</si>
  <si>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</si>
  <si>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</si>
  <si>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</si>
  <si>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</si>
  <si>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</si>
  <si>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</si>
  <si>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</si>
  <si>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</si>
  <si>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</si>
  <si>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</si>
  <si>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</si>
  <si>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</si>
  <si>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</si>
  <si>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</si>
  <si>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</si>
  <si>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</si>
  <si>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</si>
  <si>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</si>
  <si>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</si>
  <si>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</si>
  <si>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</si>
  <si>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</si>
  <si>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</si>
  <si>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</si>
  <si>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</si>
  <si>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</si>
  <si>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</si>
  <si>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</si>
  <si>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</si>
  <si>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</si>
  <si>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</si>
  <si>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</si>
  <si>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</si>
  <si>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</si>
  <si>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</si>
  <si>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</si>
  <si>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</si>
  <si>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</si>
  <si>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</si>
  <si>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</si>
  <si>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</si>
  <si>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</si>
  <si>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</si>
  <si>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</si>
  <si>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</si>
  <si>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</si>
  <si>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</si>
  <si>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</si>
  <si>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</si>
  <si>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</si>
  <si>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</si>
  <si>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</si>
  <si>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</si>
  <si>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</si>
  <si>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</si>
  <si>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</si>
  <si>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</si>
  <si>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</si>
  <si>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</si>
  <si>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</si>
  <si>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</si>
  <si>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</si>
  <si>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</si>
  <si>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</si>
  <si>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</si>
  <si>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</si>
  <si>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</si>
  <si>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</si>
  <si>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</si>
  <si>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</si>
  <si>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</si>
  <si>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</si>
  <si>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</si>
  <si>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</si>
  <si>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</si>
  <si>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</si>
  <si>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</si>
  <si>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</si>
  <si>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</si>
  <si>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</si>
  <si>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</si>
  <si>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</si>
  <si>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</si>
  <si>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</si>
  <si>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</si>
  <si>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</si>
  <si>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</si>
  <si>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</si>
  <si>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</si>
  <si>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</si>
  <si>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</si>
  <si>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</si>
  <si>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</si>
  <si>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</si>
  <si>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</si>
  <si>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</si>
  <si>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</si>
  <si>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</si>
  <si>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</si>
  <si>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</si>
  <si>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</si>
  <si>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</si>
  <si>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</si>
  <si>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</si>
  <si>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</si>
  <si>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</si>
  <si>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</si>
  <si>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</si>
  <si>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</si>
  <si>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</si>
  <si>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</si>
  <si>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</si>
  <si>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</si>
  <si>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</si>
  <si>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</si>
  <si>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</si>
  <si>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</si>
  <si>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</si>
  <si>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</si>
  <si>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</si>
  <si>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</si>
  <si>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</si>
  <si>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</si>
  <si>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</si>
  <si>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</si>
  <si>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</si>
  <si>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</si>
  <si>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</si>
  <si>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</si>
  <si>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</si>
  <si>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</si>
  <si>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</si>
  <si>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</si>
  <si>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</si>
  <si>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</si>
  <si>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</si>
  <si>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</si>
  <si>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</si>
  <si>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</si>
  <si>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</si>
  <si>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</si>
  <si>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</si>
  <si>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</si>
  <si>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</si>
  <si>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</si>
  <si>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</si>
  <si>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</si>
  <si>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</si>
  <si>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</si>
  <si>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</si>
  <si>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</si>
  <si>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</si>
  <si>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</si>
  <si>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</si>
  <si>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</si>
  <si>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</si>
  <si>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</si>
  <si>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</si>
  <si>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</si>
  <si>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</si>
  <si>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</si>
  <si>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</si>
  <si>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</si>
  <si>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</si>
  <si>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</si>
  <si>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</si>
  <si>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</si>
  <si>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</si>
  <si>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</si>
  <si>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</si>
  <si>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</si>
  <si>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</si>
  <si>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</si>
  <si>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</si>
  <si>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</si>
  <si>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</si>
  <si>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</si>
  <si>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</si>
  <si>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</si>
  <si>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</si>
  <si>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</si>
  <si>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</si>
  <si>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</si>
  <si>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</si>
  <si>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</si>
  <si>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</si>
  <si>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</si>
  <si>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</si>
  <si>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</si>
  <si>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</si>
  <si>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</si>
  <si>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</si>
  <si>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</si>
  <si>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</si>
  <si>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</si>
  <si>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</si>
  <si>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</si>
  <si>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</si>
  <si>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</si>
  <si>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</si>
  <si>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</si>
  <si>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</si>
  <si>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</si>
  <si>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</si>
  <si>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</si>
  <si>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</si>
  <si>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</si>
  <si>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</si>
  <si>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</si>
  <si>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</si>
  <si>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</si>
  <si>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</si>
  <si>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</si>
  <si>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</si>
  <si>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</si>
  <si>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</si>
  <si>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</si>
  <si>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</si>
  <si>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</si>
  <si>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</si>
  <si>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</si>
  <si>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</si>
  <si>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</si>
  <si>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</si>
  <si>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</si>
  <si>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</si>
  <si>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</si>
  <si>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</si>
  <si>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</si>
  <si>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</si>
  <si>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</si>
  <si>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</si>
  <si>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</si>
  <si>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</si>
  <si>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</si>
  <si>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</si>
  <si>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</si>
  <si>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</si>
  <si>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</si>
  <si>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</si>
  <si>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</si>
  <si>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</si>
  <si>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</si>
  <si>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</si>
  <si>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</si>
  <si>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</si>
  <si>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</si>
  <si>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</si>
  <si>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</si>
  <si>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</si>
  <si>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</si>
  <si>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</si>
  <si>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</si>
  <si>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</si>
  <si>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</si>
  <si>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</si>
  <si>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</si>
  <si>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</si>
  <si>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</si>
  <si>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</si>
  <si>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</si>
  <si>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</si>
  <si>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</si>
  <si>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</si>
  <si>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</si>
  <si>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</si>
  <si>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</si>
  <si>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</si>
  <si>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</si>
  <si>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</si>
  <si>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</si>
  <si>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</si>
  <si>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</si>
  <si>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</si>
  <si>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</si>
  <si>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</si>
  <si>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</si>
  <si>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</si>
  <si>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</si>
  <si>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</si>
  <si>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</si>
  <si>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</si>
  <si>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</si>
  <si>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</si>
  <si>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</si>
  <si>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</si>
  <si>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</si>
  <si>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</si>
  <si>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</si>
  <si>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</si>
  <si>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</si>
  <si>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</si>
  <si>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</si>
  <si>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</si>
  <si>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</si>
  <si>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</si>
  <si>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</si>
  <si>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</si>
  <si>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</si>
  <si>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</si>
  <si>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</si>
  <si>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</si>
  <si>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</si>
  <si>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</si>
  <si>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</si>
  <si>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</si>
  <si>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</si>
  <si>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</si>
  <si>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</si>
  <si>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</si>
  <si>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</si>
  <si>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</si>
  <si>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</si>
  <si>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</si>
  <si>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</si>
  <si>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</si>
  <si>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</si>
  <si>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</si>
  <si>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</si>
  <si>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</si>
  <si>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</si>
  <si>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</si>
  <si>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</si>
  <si>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</si>
  <si>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</si>
  <si>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</si>
  <si>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</si>
  <si>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</si>
  <si>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</si>
  <si>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</si>
  <si>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</si>
  <si>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</si>
  <si>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</si>
  <si>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</si>
  <si>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</si>
  <si>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</si>
  <si>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</si>
  <si>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</si>
  <si>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</si>
  <si>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</si>
  <si>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</si>
  <si>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</si>
  <si>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</si>
  <si>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</si>
  <si>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</si>
  <si>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</si>
  <si>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</si>
  <si>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</si>
  <si>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</si>
  <si>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</si>
  <si>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</si>
  <si>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</si>
  <si>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</si>
  <si>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</si>
  <si>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</si>
  <si>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</si>
  <si>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</si>
  <si>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</si>
  <si>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</si>
  <si>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</si>
  <si>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</si>
  <si>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</si>
  <si>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</si>
  <si>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</si>
  <si>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</si>
  <si>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</si>
  <si>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</si>
  <si>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</si>
  <si>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</si>
  <si>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</si>
  <si>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</si>
  <si>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</si>
  <si>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</si>
  <si>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</si>
  <si>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</si>
  <si>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</si>
  <si>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</si>
  <si>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</si>
  <si>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</si>
  <si>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</si>
  <si>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</si>
  <si>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</si>
  <si>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</si>
  <si>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</si>
  <si>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</si>
  <si>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</si>
  <si>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</si>
  <si>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</si>
  <si>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</si>
  <si>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</si>
  <si>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</si>
  <si>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</si>
  <si>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</si>
  <si>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</si>
  <si>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</si>
  <si>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</si>
  <si>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</si>
  <si>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</si>
  <si>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</si>
  <si>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</si>
  <si>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</si>
  <si>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</si>
  <si>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</si>
  <si>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</si>
  <si>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</si>
  <si>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</si>
  <si>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</si>
  <si>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</si>
  <si>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</si>
  <si>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</si>
  <si>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</si>
  <si>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</si>
  <si>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</si>
  <si>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</si>
  <si>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</si>
  <si>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</si>
  <si>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</si>
  <si>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</si>
  <si>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</si>
  <si>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</si>
  <si>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</si>
  <si>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</si>
  <si>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</si>
  <si>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</si>
  <si>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</si>
  <si>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</si>
  <si>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</si>
  <si>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</si>
  <si>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</si>
  <si>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</si>
  <si>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</si>
  <si>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</si>
  <si>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</si>
  <si>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</si>
  <si>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</si>
  <si>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</si>
  <si>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</si>
  <si>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</si>
  <si>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</si>
  <si>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</si>
  <si>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</si>
  <si>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</si>
  <si>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</si>
  <si>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</si>
  <si>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</si>
  <si>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</si>
  <si>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</si>
  <si>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</si>
  <si>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</si>
  <si>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</si>
  <si>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</si>
  <si>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</si>
  <si>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</si>
  <si>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</si>
  <si>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</si>
  <si>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</si>
  <si>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</si>
  <si>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</si>
  <si>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</si>
  <si>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</si>
  <si>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</si>
  <si>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</si>
  <si>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</si>
  <si>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</si>
  <si>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</si>
  <si>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</si>
  <si>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</si>
  <si>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</si>
  <si>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</si>
  <si>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</si>
  <si>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</si>
  <si>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</si>
  <si>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</si>
  <si>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</si>
  <si>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</si>
  <si>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</si>
  <si>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</si>
  <si>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</si>
  <si>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</si>
  <si>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</si>
  <si>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</si>
  <si>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</si>
  <si>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</si>
  <si>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</si>
  <si>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</si>
  <si>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</si>
  <si>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</si>
  <si>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</si>
  <si>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</si>
  <si>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</si>
  <si>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</si>
  <si>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</si>
  <si>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</si>
  <si>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</si>
  <si>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</si>
  <si>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</si>
  <si>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</si>
  <si>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</si>
  <si>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</si>
  <si>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</si>
  <si>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</si>
  <si>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</si>
  <si>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</si>
  <si>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</si>
  <si>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</si>
  <si>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</si>
  <si>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</si>
  <si>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</si>
  <si>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</si>
  <si>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</si>
  <si>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</si>
  <si>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</si>
  <si>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</si>
  <si>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</si>
  <si>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</si>
  <si>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</si>
  <si>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</si>
  <si>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</si>
  <si>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</si>
  <si>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</si>
  <si>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</si>
  <si>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</si>
  <si>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</si>
  <si>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</si>
  <si>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</si>
  <si>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</si>
  <si>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</si>
  <si>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</si>
  <si>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</si>
  <si>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</si>
  <si>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</si>
  <si>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</si>
  <si>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</si>
  <si>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</si>
  <si>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</si>
  <si>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</si>
  <si>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</si>
  <si>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</si>
  <si>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</si>
  <si>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</si>
  <si>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</si>
  <si>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</si>
  <si>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</si>
  <si>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</si>
  <si>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</si>
  <si>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</si>
  <si>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</si>
  <si>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</si>
  <si>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</si>
  <si>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</si>
  <si>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</si>
  <si>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</si>
  <si>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</si>
  <si>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</si>
  <si>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</si>
  <si>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</si>
  <si>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</si>
  <si>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</si>
  <si>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</si>
  <si>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</si>
  <si>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</si>
  <si>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</si>
  <si>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</si>
  <si>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</si>
  <si>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</si>
  <si>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</si>
  <si>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</si>
  <si>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</si>
  <si>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</si>
  <si>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</si>
  <si>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</si>
  <si>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</si>
  <si>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</si>
  <si>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</si>
  <si>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</si>
  <si>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</si>
  <si>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</si>
  <si>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</si>
  <si>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</si>
  <si>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</si>
  <si>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</si>
  <si>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</si>
  <si>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</si>
  <si>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</si>
  <si>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</si>
  <si>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</si>
  <si>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</si>
  <si>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</si>
  <si>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</si>
  <si>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</si>
  <si>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</si>
  <si>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</si>
  <si>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</si>
  <si>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</si>
  <si>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</si>
  <si>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</si>
  <si>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</si>
  <si>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</si>
  <si>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</si>
  <si>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</si>
  <si>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</si>
  <si>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</si>
  <si>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</si>
  <si>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</si>
  <si>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</si>
  <si>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</si>
  <si>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</si>
  <si>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</si>
  <si>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</si>
  <si>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</si>
  <si>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</si>
  <si>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</si>
  <si>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</si>
  <si>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</si>
  <si>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</si>
  <si>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</si>
  <si>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</si>
  <si>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</si>
  <si>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</si>
  <si>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</si>
  <si>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</si>
  <si>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</si>
  <si>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</si>
  <si>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</si>
  <si>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</si>
  <si>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</si>
  <si>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</si>
  <si>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</si>
  <si>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</si>
  <si>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</si>
  <si>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</si>
  <si>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</si>
  <si>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</si>
  <si>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</si>
  <si>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</si>
  <si>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</si>
  <si>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</si>
  <si>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</si>
  <si>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</si>
  <si>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</si>
  <si>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</si>
  <si>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</si>
  <si>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</si>
  <si>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</si>
  <si>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</si>
  <si>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</si>
  <si>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</si>
  <si>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</si>
  <si>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</si>
  <si>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</si>
  <si>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</si>
  <si>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</si>
  <si>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</si>
  <si>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</si>
  <si>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</si>
  <si>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</si>
  <si>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</si>
  <si>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</si>
  <si>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</si>
  <si>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</si>
  <si>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</si>
  <si>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</si>
  <si>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</si>
  <si>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</si>
  <si>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</si>
  <si>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</si>
  <si>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</si>
  <si>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</si>
  <si>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</si>
  <si>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</si>
  <si>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</si>
  <si>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</si>
  <si>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</si>
  <si>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</si>
  <si>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</si>
  <si>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</si>
  <si>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</si>
  <si>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</si>
  <si>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</si>
  <si>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</si>
  <si>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</si>
  <si>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</si>
  <si>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</si>
  <si>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</si>
  <si>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</si>
  <si>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</si>
  <si>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</si>
  <si>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</si>
  <si>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</si>
  <si>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</si>
  <si>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</si>
  <si>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</si>
  <si>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</si>
  <si>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</si>
  <si>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</si>
  <si>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</si>
  <si>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</si>
  <si>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</si>
  <si>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</si>
  <si>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</si>
  <si>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</si>
  <si>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</si>
  <si>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</si>
  <si>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</si>
  <si>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</si>
  <si>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</si>
  <si>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</si>
  <si>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</si>
  <si>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</si>
  <si>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</si>
  <si>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</si>
  <si>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</si>
  <si>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</si>
  <si>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</si>
  <si>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</si>
  <si>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</si>
  <si>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</si>
  <si>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</si>
  <si>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</si>
  <si>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</si>
  <si>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</si>
  <si>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</si>
  <si>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</si>
  <si>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</si>
  <si>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</si>
  <si>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</si>
  <si>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</si>
  <si>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</si>
  <si>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</si>
  <si>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</si>
  <si>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</si>
  <si>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</si>
  <si>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</si>
  <si>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</si>
  <si>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</si>
  <si>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</si>
  <si>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</si>
  <si>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</si>
  <si>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</si>
  <si>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</si>
  <si>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</si>
  <si>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</si>
  <si>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</si>
  <si>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</si>
  <si>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</si>
  <si>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</si>
  <si>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</si>
  <si>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</si>
  <si>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</si>
  <si>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</si>
  <si>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</si>
  <si>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</si>
  <si>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</si>
  <si>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</si>
  <si>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</si>
  <si>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</si>
  <si>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</si>
  <si>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</si>
  <si>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</si>
  <si>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</si>
  <si>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</si>
  <si>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</si>
  <si>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</si>
  <si>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</si>
  <si>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</si>
  <si>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</si>
  <si>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</si>
  <si>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</si>
  <si>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</si>
  <si>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</si>
  <si>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</si>
  <si>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</si>
  <si>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</si>
  <si>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</si>
  <si>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</si>
  <si>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</si>
  <si>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</si>
  <si>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</si>
  <si>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</si>
  <si>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</si>
  <si>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</si>
  <si>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</si>
  <si>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</si>
  <si>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</si>
  <si>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</si>
  <si>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</si>
  <si>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</si>
  <si>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</si>
  <si>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</si>
  <si>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</si>
  <si>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</si>
  <si>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</si>
  <si>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</si>
  <si>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</si>
  <si>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</si>
  <si>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</si>
  <si>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</si>
  <si>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</si>
  <si>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</si>
  <si>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</si>
  <si>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</si>
  <si>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</si>
  <si>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</si>
  <si>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</si>
  <si>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</si>
  <si>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</si>
  <si>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</si>
  <si>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</si>
  <si>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</si>
  <si>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</si>
  <si>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</si>
  <si>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</si>
  <si>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</si>
  <si>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</si>
  <si>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</si>
  <si>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</si>
  <si>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</si>
  <si>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</si>
  <si>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</si>
  <si>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</si>
  <si>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</si>
  <si>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</si>
  <si>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</si>
  <si>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</si>
  <si>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</si>
  <si>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</si>
  <si>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</si>
  <si>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</si>
  <si>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</si>
  <si>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</si>
  <si>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</si>
  <si>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</si>
  <si>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</si>
  <si>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</si>
  <si>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</si>
  <si>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</si>
  <si>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</si>
  <si>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</si>
  <si>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</si>
  <si>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</si>
  <si>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</si>
  <si>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</si>
  <si>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</si>
  <si>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</si>
  <si>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</si>
  <si>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</si>
  <si>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</si>
  <si>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</si>
  <si>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</si>
  <si>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</si>
  <si>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</si>
  <si>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</si>
  <si>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</si>
  <si>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</si>
  <si>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</si>
  <si>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</si>
  <si>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</si>
  <si>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</si>
  <si>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</si>
  <si>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</si>
  <si>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</si>
  <si>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</si>
  <si>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</si>
  <si>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</si>
  <si>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</si>
  <si>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</si>
  <si>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</si>
  <si>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</si>
  <si>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</si>
  <si>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</si>
  <si>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</si>
  <si>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</si>
  <si>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</si>
  <si>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</si>
  <si>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</si>
  <si>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</si>
  <si>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</si>
  <si>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</si>
  <si>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</si>
  <si>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</si>
  <si>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</si>
  <si>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</si>
  <si>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</si>
  <si>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</si>
  <si>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</si>
  <si>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</si>
  <si>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</si>
  <si>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</si>
  <si>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</si>
  <si>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</si>
  <si>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</si>
  <si>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</si>
  <si>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</si>
  <si>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</si>
  <si>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</si>
  <si>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</si>
  <si>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</si>
  <si>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</si>
  <si>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</si>
  <si>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</si>
  <si>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</si>
  <si>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</si>
  <si>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</si>
  <si>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</si>
  <si>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</si>
  <si>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</si>
  <si>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</si>
  <si>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</si>
  <si>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</si>
  <si>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</si>
  <si>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</si>
  <si>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</si>
  <si>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</si>
  <si>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</si>
  <si>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</si>
  <si>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</si>
  <si>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</si>
  <si>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</si>
  <si>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</si>
  <si>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</si>
  <si>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</si>
  <si>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</si>
  <si>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</si>
  <si>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</si>
  <si>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</si>
  <si>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</si>
  <si>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</si>
  <si>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</si>
  <si>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</si>
  <si>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</si>
  <si>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</si>
  <si>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</si>
  <si>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</si>
  <si>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</si>
  <si>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</si>
  <si>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</si>
  <si>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</si>
  <si>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</si>
  <si>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</si>
  <si>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</si>
  <si>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</si>
  <si>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</si>
  <si>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</si>
  <si>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</si>
  <si>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</si>
  <si>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</si>
  <si>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</si>
  <si>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</si>
  <si>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</si>
  <si>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</si>
  <si>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</si>
  <si>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</si>
  <si>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</si>
  <si>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</si>
  <si>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</si>
  <si>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</si>
  <si>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</si>
  <si>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</si>
  <si>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</si>
  <si>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</si>
  <si>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</si>
  <si>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</si>
  <si>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</si>
  <si>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</si>
  <si>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</si>
  <si>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</si>
  <si>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</si>
  <si>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</si>
  <si>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</si>
  <si>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</si>
  <si>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</si>
  <si>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</si>
  <si>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</si>
  <si>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</si>
  <si>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</si>
  <si>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</si>
  <si>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</si>
  <si>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</si>
  <si>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</si>
  <si>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</si>
  <si>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</si>
  <si>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</si>
  <si>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</si>
  <si>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</si>
  <si>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</si>
  <si>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</si>
  <si>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</si>
  <si>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</si>
  <si>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</si>
  <si>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</si>
  <si>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</si>
  <si>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</si>
  <si>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</si>
  <si>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</si>
  <si>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</si>
  <si>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</si>
  <si>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</si>
  <si>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</si>
  <si>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</si>
  <si>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</si>
  <si>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</si>
  <si>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</si>
  <si>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</si>
  <si>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</si>
  <si>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</si>
  <si>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</si>
  <si>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</si>
  <si>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</si>
  <si>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</si>
  <si>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</si>
  <si>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</si>
  <si>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</si>
  <si>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</si>
  <si>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</si>
  <si>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</si>
  <si>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</si>
  <si>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</si>
  <si>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</si>
  <si>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</si>
  <si>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</si>
  <si>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</si>
  <si>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</si>
  <si>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</si>
  <si>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</si>
  <si>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</si>
  <si>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</si>
  <si>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</si>
  <si>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</si>
  <si>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</si>
  <si>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</si>
  <si>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</si>
  <si>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</si>
  <si>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</si>
  <si>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</si>
  <si>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</si>
  <si>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</si>
  <si>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</si>
  <si>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</si>
  <si>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</si>
  <si>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</si>
  <si>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</si>
  <si>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</si>
  <si>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</si>
  <si>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</si>
  <si>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</si>
  <si>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</si>
  <si>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</si>
  <si>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</si>
  <si>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</si>
  <si>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</si>
  <si>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</si>
  <si>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</si>
  <si>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</si>
  <si>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</si>
  <si>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</si>
  <si>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</si>
  <si>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</si>
  <si>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</si>
  <si>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</si>
  <si>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</si>
  <si>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</si>
  <si>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</si>
  <si>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</si>
  <si>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</si>
  <si>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</si>
  <si>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</si>
  <si>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</si>
  <si>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</si>
  <si>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</si>
  <si>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</si>
  <si>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</si>
  <si>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</si>
  <si>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</si>
  <si>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</si>
  <si>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</si>
  <si>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</si>
  <si>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</si>
  <si>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</si>
  <si>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</si>
  <si>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</si>
  <si>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</si>
  <si>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</si>
  <si>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</si>
  <si>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</si>
  <si>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</si>
  <si>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</si>
  <si>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</si>
  <si>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</si>
  <si>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</si>
  <si>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</si>
  <si>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</si>
  <si>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</si>
  <si>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</si>
  <si>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</si>
  <si>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</si>
  <si>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</si>
  <si>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</si>
  <si>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</si>
  <si>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</si>
  <si>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</si>
  <si>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</si>
  <si>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</si>
  <si>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</si>
  <si>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</si>
  <si>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</si>
  <si>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</si>
  <si>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</si>
  <si>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</si>
  <si>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</si>
  <si>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</si>
  <si>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</si>
  <si>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</si>
  <si>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</si>
  <si>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</si>
  <si>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</si>
  <si>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</si>
  <si>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</si>
  <si>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</si>
  <si>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</si>
  <si>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</si>
  <si>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</si>
  <si>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</si>
  <si>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</si>
  <si>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</si>
  <si>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</si>
  <si>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</si>
  <si>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</si>
  <si>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</si>
  <si>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</si>
  <si>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</si>
  <si>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</si>
  <si>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</si>
  <si>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</si>
  <si>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</si>
  <si>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</si>
  <si>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</si>
  <si>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</si>
  <si>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</si>
  <si>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</si>
  <si>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</si>
  <si>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</si>
  <si>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</si>
  <si>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</si>
  <si>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</si>
  <si>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</si>
  <si>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</si>
  <si>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</si>
  <si>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</si>
  <si>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</si>
  <si>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</si>
  <si>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</si>
  <si>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</si>
  <si>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</si>
  <si>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</si>
  <si>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</si>
  <si>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</si>
  <si>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</si>
  <si>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</si>
  <si>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</si>
  <si>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</si>
  <si>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</si>
  <si>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</si>
  <si>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</si>
  <si>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</si>
  <si>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</si>
  <si>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</si>
  <si>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</si>
  <si>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</si>
  <si>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</si>
  <si>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</si>
  <si>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</si>
  <si>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</si>
  <si>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</si>
  <si>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</si>
  <si>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</si>
  <si>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</si>
  <si>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</si>
  <si>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</si>
  <si>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</si>
  <si>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</si>
  <si>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</si>
  <si>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</si>
  <si>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</si>
  <si>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</si>
  <si>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</si>
  <si>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</si>
  <si>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</si>
  <si>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</si>
  <si>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</si>
  <si>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</si>
  <si>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</si>
  <si>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</si>
  <si>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</si>
  <si>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</si>
  <si>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</si>
  <si>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</si>
  <si>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</si>
  <si>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</si>
  <si>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</si>
  <si>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</si>
  <si>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</si>
  <si>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</si>
  <si>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</si>
  <si>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</si>
  <si>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</si>
  <si>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</si>
  <si>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</si>
  <si>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</si>
  <si>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</si>
  <si>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</si>
  <si>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</si>
  <si>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</si>
  <si>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</si>
  <si>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</si>
  <si>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</si>
  <si>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</si>
  <si>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</si>
  <si>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</si>
  <si>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</si>
  <si>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</si>
  <si>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</si>
  <si>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</si>
  <si>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</si>
  <si>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</si>
  <si>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</si>
  <si>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</si>
  <si>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</si>
  <si>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</si>
  <si>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</si>
  <si>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</si>
  <si>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</si>
  <si>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</si>
  <si>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</si>
  <si>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</si>
  <si>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</si>
  <si>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</si>
  <si>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</si>
  <si>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</si>
  <si>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</si>
  <si>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</si>
  <si>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</si>
  <si>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</si>
  <si>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</si>
  <si>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</si>
  <si>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</si>
  <si>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</si>
  <si>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</si>
  <si>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</si>
  <si>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</si>
  <si>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</si>
  <si>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</si>
  <si>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</si>
  <si>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</si>
  <si>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</si>
  <si>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</si>
  <si>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</si>
  <si>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</si>
  <si>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</si>
  <si>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</si>
  <si>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</si>
  <si>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</si>
  <si>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</si>
  <si>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</si>
  <si>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</si>
  <si>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</si>
  <si>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</si>
  <si>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</si>
  <si>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</si>
  <si>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</si>
  <si>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</si>
  <si>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</si>
  <si>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</si>
  <si>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</si>
  <si>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</si>
  <si>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</si>
  <si>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</si>
  <si>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</si>
  <si>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</si>
  <si>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</si>
  <si>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</si>
  <si>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</si>
  <si>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</si>
  <si>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</si>
  <si>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</si>
  <si>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</si>
  <si>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</si>
  <si>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</si>
  <si>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</si>
  <si>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</si>
  <si>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</si>
  <si>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</si>
  <si>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</si>
  <si>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</si>
  <si>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</si>
  <si>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</si>
  <si>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</si>
  <si>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</si>
  <si>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</si>
  <si>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</si>
  <si>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</si>
  <si>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</si>
  <si>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</si>
  <si>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</si>
  <si>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</si>
  <si>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</si>
  <si>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</si>
  <si>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</si>
  <si>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</si>
  <si>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</si>
  <si>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</si>
  <si>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</si>
  <si>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</si>
  <si>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</si>
  <si>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</si>
  <si>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</si>
  <si>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</si>
  <si>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</si>
  <si>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</si>
  <si>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</si>
  <si>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</si>
  <si>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</si>
  <si>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</si>
  <si>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</si>
  <si>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</si>
  <si>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</si>
  <si>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</si>
  <si>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</si>
  <si>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</si>
  <si>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</si>
  <si>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</si>
  <si>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</si>
  <si>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</si>
  <si>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</si>
  <si>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</si>
  <si>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</si>
  <si>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</si>
  <si>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</si>
  <si>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</si>
  <si>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</si>
  <si>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</si>
  <si>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</si>
  <si>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</si>
  <si>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</si>
  <si>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</si>
  <si>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</si>
  <si>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</si>
  <si>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</si>
  <si>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</si>
  <si>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</si>
  <si>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</si>
  <si>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</si>
  <si>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</si>
  <si>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</si>
  <si>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</si>
  <si>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</si>
  <si>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</si>
  <si>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</si>
  <si>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</si>
  <si>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</si>
  <si>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</si>
  <si>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</si>
  <si>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</si>
  <si>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</si>
  <si>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</si>
  <si>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</si>
  <si>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</si>
  <si>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</si>
  <si>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</si>
  <si>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</si>
  <si>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</si>
  <si>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</si>
  <si>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</si>
  <si>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</si>
  <si>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</si>
  <si>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</si>
  <si>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</si>
  <si>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</si>
  <si>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</si>
  <si>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</si>
  <si>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</si>
  <si>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</si>
  <si>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</si>
  <si>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</si>
  <si>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</si>
  <si>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</si>
  <si>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</si>
  <si>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</si>
  <si>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</si>
  <si>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</si>
  <si>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</si>
  <si>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</si>
  <si>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</si>
  <si>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</si>
  <si>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</si>
  <si>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</si>
  <si>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</si>
  <si>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</si>
  <si>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</si>
  <si>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</si>
  <si>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</si>
  <si>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</si>
  <si>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</si>
  <si>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</si>
  <si>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</si>
  <si>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</si>
  <si>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</si>
  <si>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</si>
  <si>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</si>
  <si>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</si>
  <si>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</si>
  <si>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</si>
  <si>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</si>
  <si>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</si>
  <si>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</si>
  <si>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</si>
  <si>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</si>
  <si>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</si>
  <si>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</si>
  <si>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</si>
  <si>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</si>
  <si>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</si>
  <si>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</si>
  <si>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</si>
  <si>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</si>
  <si>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</si>
  <si>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</si>
  <si>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</si>
  <si>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</si>
  <si>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</si>
  <si>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</si>
  <si>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</si>
  <si>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</si>
  <si>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</si>
  <si>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</si>
  <si>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</si>
  <si>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</si>
  <si>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</si>
  <si>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</si>
  <si>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</si>
  <si>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</si>
  <si>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</si>
  <si>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</si>
  <si>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</si>
  <si>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</si>
  <si>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</si>
  <si>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</si>
  <si>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</si>
  <si>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</si>
  <si>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</si>
  <si>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</si>
  <si>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</si>
  <si>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</si>
  <si>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</si>
  <si>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</si>
  <si>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</si>
  <si>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</si>
  <si>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</si>
  <si>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</si>
  <si>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</si>
  <si>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</si>
  <si>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</si>
  <si>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</si>
  <si>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</si>
  <si>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</si>
  <si>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</si>
  <si>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</si>
  <si>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</si>
  <si>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</si>
  <si>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</si>
  <si>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</si>
  <si>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</si>
  <si>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</si>
  <si>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</si>
  <si>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</si>
  <si>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</si>
  <si>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</si>
  <si>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</si>
  <si>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</si>
  <si>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</si>
  <si>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</si>
  <si>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</si>
  <si>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</si>
  <si>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</si>
  <si>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</si>
  <si>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</si>
  <si>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</si>
  <si>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</si>
  <si>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</si>
  <si>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</si>
  <si>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</si>
  <si>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</si>
  <si>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</si>
  <si>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</si>
  <si>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</si>
  <si>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</si>
  <si>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</si>
  <si>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</si>
  <si>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</si>
  <si>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</si>
  <si>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</si>
  <si>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</si>
  <si>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</si>
  <si>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</si>
  <si>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</si>
  <si>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</si>
  <si>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</si>
  <si>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</si>
  <si>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</si>
  <si>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</si>
  <si>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</si>
  <si>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</si>
  <si>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</si>
  <si>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</si>
  <si>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</si>
  <si>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</si>
  <si>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</si>
  <si>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</si>
  <si>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</si>
  <si>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</si>
  <si>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</si>
  <si>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</si>
  <si>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</si>
  <si>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</si>
  <si>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</si>
  <si>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</si>
  <si>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</si>
  <si>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</si>
  <si>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</si>
  <si>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</si>
  <si>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</si>
  <si>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</si>
  <si>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</si>
  <si>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</si>
  <si>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</si>
  <si>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</si>
  <si>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</si>
  <si>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</si>
  <si>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</si>
  <si>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</si>
  <si>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</si>
  <si>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</si>
  <si>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</si>
  <si>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</si>
  <si>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</si>
  <si>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</si>
  <si>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</si>
  <si>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</si>
  <si>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</si>
  <si>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</si>
  <si>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</si>
  <si>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</si>
  <si>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</si>
  <si>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</si>
  <si>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</si>
  <si>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</si>
  <si>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</si>
  <si>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</si>
  <si>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</si>
  <si>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</si>
  <si>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</si>
  <si>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</si>
  <si>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</si>
  <si>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</si>
  <si>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</si>
  <si>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</si>
  <si>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</si>
  <si>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</si>
  <si>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</si>
  <si>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</si>
  <si>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</si>
  <si>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</si>
  <si>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</si>
  <si>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</si>
  <si>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</si>
  <si>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</si>
  <si>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</si>
  <si>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</si>
  <si>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</si>
  <si>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</si>
  <si>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</si>
  <si>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</si>
  <si>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</si>
  <si>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</si>
  <si>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</si>
  <si>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</si>
  <si>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</si>
  <si>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</si>
  <si>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</si>
  <si>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</si>
  <si>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</si>
  <si>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</si>
  <si>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</si>
  <si>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</si>
  <si>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</si>
  <si>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</si>
  <si>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</si>
  <si>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</si>
  <si>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</si>
  <si>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</si>
  <si>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</si>
  <si>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</si>
  <si>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</si>
  <si>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</si>
  <si>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</si>
  <si>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</si>
  <si>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</si>
  <si>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</si>
  <si>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</si>
  <si>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</si>
  <si>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</si>
  <si>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</si>
  <si>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</si>
  <si>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</si>
  <si>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</si>
  <si>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</si>
  <si>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</si>
  <si>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</si>
  <si>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</si>
  <si>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</si>
  <si>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</si>
  <si>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</si>
  <si>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</si>
  <si>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</si>
  <si>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</si>
  <si>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</si>
  <si>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</si>
  <si>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</si>
  <si>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</si>
  <si>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</si>
  <si>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</si>
  <si>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</si>
  <si>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</si>
  <si>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</si>
  <si>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</si>
  <si>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</si>
  <si>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</si>
  <si>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</si>
  <si>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</si>
  <si>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</si>
  <si>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</si>
  <si>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</si>
  <si>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</si>
  <si>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</si>
  <si>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</si>
  <si>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</si>
  <si>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</si>
  <si>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</si>
  <si>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</si>
  <si>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</si>
  <si>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</si>
  <si>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</si>
  <si>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</si>
  <si>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</si>
  <si>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</si>
  <si>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</si>
  <si>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</si>
  <si>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</si>
  <si>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</si>
  <si>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</si>
  <si>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</si>
  <si>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</si>
  <si>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</si>
  <si>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</si>
  <si>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</si>
  <si>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</si>
  <si>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</si>
  <si>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</si>
  <si>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</si>
  <si>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</si>
  <si>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</si>
  <si>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</si>
  <si>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</si>
  <si>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</si>
  <si>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</si>
  <si>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</si>
  <si>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</si>
  <si>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</si>
  <si>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</si>
  <si>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</si>
  <si>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</si>
  <si>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</si>
  <si>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</si>
  <si>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</si>
  <si>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</si>
  <si>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</si>
  <si>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</si>
  <si>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</si>
  <si>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</si>
  <si>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</si>
  <si>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</si>
  <si>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</si>
  <si>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</si>
  <si>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</si>
  <si>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</si>
  <si>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</si>
  <si>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</si>
  <si>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</si>
  <si>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</si>
  <si>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</si>
  <si>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</si>
  <si>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</si>
  <si>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</si>
  <si>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</si>
  <si>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</si>
  <si>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</si>
  <si>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</si>
  <si>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</si>
  <si>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</si>
  <si>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</si>
  <si>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</si>
  <si>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</si>
  <si>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</si>
  <si>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</si>
  <si>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</si>
  <si>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</si>
  <si>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</si>
  <si>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</si>
  <si>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</si>
  <si>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</si>
  <si>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</si>
  <si>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</si>
  <si>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</si>
  <si>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</si>
  <si>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</si>
  <si>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</si>
  <si>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</si>
  <si>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</si>
  <si>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</si>
  <si>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</si>
  <si>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</si>
  <si>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</si>
  <si>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</si>
  <si>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</si>
  <si>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</si>
  <si>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</si>
  <si>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</si>
  <si>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</si>
  <si>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</si>
  <si>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</si>
  <si>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</si>
  <si>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</si>
  <si>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</si>
  <si>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</si>
  <si>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</si>
  <si>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</si>
  <si>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</si>
  <si>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</si>
  <si>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</si>
  <si>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</si>
  <si>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</si>
  <si>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</si>
  <si>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</si>
  <si>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</si>
  <si>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</si>
  <si>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</si>
  <si>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</si>
  <si>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</si>
  <si>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</si>
  <si>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</si>
  <si>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</si>
  <si>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</si>
  <si>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</si>
  <si>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</si>
  <si>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</si>
  <si>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</si>
  <si>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</si>
  <si>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</si>
  <si>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</si>
  <si>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</si>
  <si>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</si>
  <si>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</si>
  <si>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</si>
  <si>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</si>
  <si>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</si>
  <si>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</si>
  <si>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</si>
  <si>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</si>
  <si>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</si>
  <si>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</si>
  <si>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</si>
  <si>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</si>
  <si>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</si>
  <si>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</si>
  <si>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</si>
  <si>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</si>
  <si>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</si>
  <si>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</si>
  <si>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</si>
  <si>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</si>
  <si>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</si>
  <si>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</si>
  <si>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</si>
  <si>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</si>
  <si>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</si>
  <si>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</si>
  <si>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</si>
  <si>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</si>
  <si>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</si>
  <si>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</si>
  <si>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</si>
  <si>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</si>
  <si>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</si>
  <si>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</si>
  <si>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</si>
  <si>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</si>
  <si>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</si>
  <si>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</si>
  <si>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</si>
  <si>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</si>
  <si>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</si>
  <si>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</si>
  <si>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</si>
  <si>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</si>
  <si>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</si>
  <si>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</si>
  <si>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</si>
  <si>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</si>
  <si>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</si>
  <si>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</si>
  <si>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</si>
  <si>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</si>
  <si>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</si>
  <si>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</si>
  <si>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</si>
  <si>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</si>
  <si>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</si>
  <si>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</si>
  <si>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</si>
  <si>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</si>
  <si>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</si>
  <si>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</si>
  <si>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</si>
  <si>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</si>
  <si>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</si>
  <si>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</si>
  <si>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</si>
  <si>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</si>
  <si>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</si>
  <si>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</si>
  <si>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</si>
  <si>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</si>
  <si>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</si>
  <si>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</si>
  <si>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</si>
  <si>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</si>
  <si>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</si>
  <si>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</si>
  <si>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</si>
  <si>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</si>
  <si>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</si>
  <si>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</si>
  <si>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</si>
  <si>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</si>
  <si>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</si>
  <si>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</si>
  <si>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</si>
  <si>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</si>
  <si>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</si>
  <si>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</si>
  <si>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</si>
  <si>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</si>
  <si>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</si>
  <si>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</si>
  <si>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</si>
  <si>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</si>
  <si>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</si>
  <si>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</si>
  <si>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</si>
  <si>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</si>
  <si>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</si>
  <si>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</si>
  <si>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</si>
  <si>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</si>
  <si>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</si>
  <si>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</si>
  <si>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</si>
  <si>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</si>
  <si>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</si>
  <si>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</si>
  <si>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</si>
  <si>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</si>
  <si>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</si>
  <si>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</si>
  <si>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</si>
  <si>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</si>
  <si>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</si>
  <si>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</si>
  <si>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</si>
  <si>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</si>
  <si>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</si>
  <si>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</si>
  <si>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</si>
  <si>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</si>
  <si>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</si>
  <si>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</si>
  <si>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</si>
  <si>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</si>
  <si>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</si>
  <si>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</si>
  <si>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</si>
  <si>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</si>
  <si>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</si>
  <si>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</si>
  <si>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</si>
  <si>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</si>
  <si>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</si>
  <si>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</si>
  <si>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</si>
  <si>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</si>
  <si>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</si>
  <si>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</si>
  <si>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</si>
  <si>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</si>
  <si>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</si>
  <si>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</si>
  <si>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</si>
  <si>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</si>
  <si>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</si>
  <si>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</si>
  <si>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</si>
  <si>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</si>
  <si>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</si>
  <si>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</si>
  <si>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</si>
  <si>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</si>
  <si>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</si>
  <si>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</si>
  <si>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</si>
  <si>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</si>
  <si>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</si>
  <si>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</si>
  <si>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</si>
  <si>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</si>
  <si>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</si>
  <si>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</si>
  <si>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</si>
  <si>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</si>
  <si>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</si>
  <si>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</si>
  <si>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</si>
  <si>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</si>
  <si>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</si>
  <si>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</si>
  <si>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</si>
  <si>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</si>
  <si>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</si>
  <si>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</si>
  <si>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</si>
  <si>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</si>
  <si>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</si>
  <si>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</si>
  <si>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</si>
  <si>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</si>
  <si>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</si>
  <si>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</si>
  <si>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</si>
  <si>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</si>
  <si>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</si>
  <si>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</si>
  <si>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</si>
  <si>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</si>
  <si>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</si>
  <si>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</si>
  <si>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</si>
  <si>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</si>
  <si>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</si>
  <si>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</si>
  <si>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</si>
  <si>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</si>
  <si>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</si>
  <si>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</si>
  <si>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</si>
  <si>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</si>
  <si>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</si>
  <si>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</si>
  <si>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</si>
  <si>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</si>
  <si>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</si>
  <si>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</si>
  <si>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</si>
  <si>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</si>
  <si>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</si>
  <si>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</si>
  <si>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</si>
  <si>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</si>
  <si>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</si>
  <si>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</si>
  <si>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</si>
  <si>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</si>
  <si>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</si>
  <si>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</si>
  <si>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</si>
  <si>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</si>
  <si>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</si>
  <si>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</si>
  <si>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</si>
  <si>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</si>
  <si>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</si>
  <si>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</si>
  <si>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</si>
  <si>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</si>
  <si>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</si>
  <si>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</si>
  <si>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</si>
  <si>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</si>
  <si>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</si>
  <si>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</si>
  <si>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</si>
  <si>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</si>
  <si>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</si>
  <si>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</si>
  <si>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</si>
  <si>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</si>
  <si>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</si>
  <si>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</si>
  <si>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</si>
  <si>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</si>
  <si>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</si>
  <si>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</si>
  <si>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</si>
  <si>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</si>
  <si>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</si>
  <si>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</si>
  <si>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</si>
  <si>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</si>
  <si>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</si>
  <si>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</si>
  <si>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</si>
  <si>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</si>
  <si>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</si>
  <si>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</si>
  <si>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</si>
  <si>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</si>
  <si>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</si>
  <si>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</si>
  <si>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</si>
  <si>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</si>
  <si>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</si>
  <si>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</si>
  <si>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</si>
  <si>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</si>
  <si>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</si>
  <si>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</si>
  <si>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</si>
  <si>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</si>
  <si>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</si>
  <si>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</si>
  <si>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</si>
  <si>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</si>
  <si>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</si>
  <si>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</si>
  <si>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</si>
  <si>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</si>
  <si>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</si>
  <si>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</si>
  <si>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</si>
  <si>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</si>
  <si>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</si>
  <si>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</si>
  <si>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</si>
  <si>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</si>
  <si>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</si>
  <si>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</si>
  <si>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</si>
  <si>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</si>
  <si>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</si>
  <si>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</si>
  <si>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</si>
  <si>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</si>
  <si>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</si>
  <si>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</si>
  <si>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</si>
  <si>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</si>
  <si>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</si>
  <si>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</si>
  <si>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</si>
  <si>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</si>
  <si>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</si>
  <si>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</si>
  <si>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</si>
  <si>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</si>
  <si>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</si>
  <si>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</si>
  <si>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</si>
  <si>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</si>
  <si>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</si>
  <si>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</si>
  <si>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</si>
  <si>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</si>
  <si>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</si>
  <si>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</si>
  <si>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</si>
  <si>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</si>
  <si>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</si>
  <si>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</si>
  <si>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</si>
  <si>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</si>
  <si>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</si>
  <si>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</si>
  <si>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</si>
  <si>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</si>
  <si>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</si>
  <si>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</si>
  <si>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</si>
  <si>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</si>
  <si>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</si>
  <si>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</si>
  <si>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</si>
  <si>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</si>
  <si>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</si>
  <si>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</si>
  <si>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</si>
  <si>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</si>
  <si>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</si>
  <si>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</si>
  <si>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</si>
  <si>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</si>
  <si>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</si>
  <si>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</si>
  <si>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</si>
  <si>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</si>
  <si>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</si>
  <si>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</si>
  <si>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</si>
  <si>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</si>
  <si>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</si>
  <si>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</si>
  <si>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</si>
  <si>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</si>
  <si>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</si>
  <si>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</si>
  <si>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</si>
  <si>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</si>
  <si>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</si>
  <si>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</si>
  <si>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</si>
  <si>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</si>
  <si>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</si>
  <si>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</si>
  <si>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</si>
  <si>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</si>
  <si>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</si>
  <si>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</si>
  <si>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</si>
  <si>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</si>
  <si>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</si>
  <si>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</si>
  <si>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</si>
  <si>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</si>
  <si>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</si>
  <si>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</si>
  <si>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</si>
  <si>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</si>
  <si>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</si>
  <si>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</si>
  <si>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</si>
  <si>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</si>
  <si>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</si>
  <si>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</si>
  <si>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</si>
  <si>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</si>
  <si>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</si>
  <si>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</si>
  <si>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</si>
  <si>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</si>
  <si>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</si>
  <si>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</si>
  <si>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</si>
  <si>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</si>
  <si>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</si>
  <si>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</si>
  <si>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</si>
  <si>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</si>
  <si>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</si>
  <si>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</si>
  <si>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</si>
  <si>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</si>
  <si>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</si>
  <si>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</si>
  <si>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</si>
  <si>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</si>
  <si>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</si>
  <si>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</si>
  <si>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</si>
  <si>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</si>
  <si>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</si>
  <si>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</si>
  <si>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</si>
  <si>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</si>
  <si>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</si>
  <si>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</si>
  <si>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</si>
  <si>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</si>
  <si>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</si>
  <si>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</si>
  <si>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</si>
  <si>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</si>
  <si>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</si>
  <si>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</si>
  <si>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</si>
  <si>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</si>
  <si>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</si>
  <si>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</si>
  <si>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</si>
  <si>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</si>
  <si>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</si>
  <si>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</si>
  <si>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</si>
  <si>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</si>
  <si>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</si>
  <si>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</si>
  <si>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</si>
  <si>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</si>
  <si>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</si>
  <si>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</si>
  <si>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</si>
  <si>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</si>
  <si>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</si>
  <si>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</si>
  <si>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</si>
  <si>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</si>
  <si>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</si>
  <si>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</si>
  <si>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</si>
  <si>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</si>
  <si>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</si>
  <si>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</si>
  <si>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</si>
  <si>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</si>
  <si>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</si>
  <si>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</si>
  <si>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</si>
  <si>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</si>
  <si>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</si>
  <si>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</si>
  <si>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</si>
  <si>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</si>
  <si>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</si>
  <si>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</si>
  <si>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</si>
  <si>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</si>
  <si>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</si>
  <si>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</si>
  <si>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</si>
  <si>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</si>
  <si>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</si>
  <si>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</si>
  <si>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</si>
  <si>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</si>
  <si>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</si>
  <si>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</si>
  <si>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</si>
  <si>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</si>
  <si>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</si>
  <si>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</si>
  <si>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</si>
  <si>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</si>
  <si>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</si>
  <si>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</si>
  <si>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</si>
  <si>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</si>
  <si>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</si>
  <si>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</si>
  <si>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</si>
  <si>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</si>
  <si>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</si>
  <si>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</si>
  <si>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</si>
  <si>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</si>
  <si>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</si>
  <si>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</si>
  <si>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</si>
  <si>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</si>
  <si>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</si>
  <si>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</si>
  <si>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</si>
  <si>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</si>
  <si>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</si>
  <si>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</si>
  <si>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</si>
  <si>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</si>
  <si>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</si>
  <si>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</si>
  <si>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</si>
  <si>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</si>
  <si>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</si>
  <si>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</si>
  <si>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</si>
  <si>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</si>
  <si>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</si>
  <si>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</si>
  <si>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</si>
  <si>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</si>
  <si>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</si>
  <si>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</si>
  <si>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</si>
  <si>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</si>
  <si>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</si>
  <si>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</si>
  <si>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</si>
  <si>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</si>
  <si>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</si>
  <si>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</si>
  <si>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</si>
  <si>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</si>
  <si>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</si>
  <si>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</si>
  <si>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</si>
  <si>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</si>
  <si>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</si>
  <si>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</si>
  <si>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</si>
  <si>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</si>
  <si>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</si>
  <si>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</si>
  <si>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</si>
  <si>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</si>
  <si>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</si>
  <si>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</si>
  <si>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</si>
  <si>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</si>
  <si>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</si>
  <si>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</si>
  <si>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</si>
  <si>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</si>
  <si>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</si>
  <si>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</si>
  <si>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</si>
  <si>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</si>
  <si>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</si>
  <si>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</si>
  <si>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</si>
  <si>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</si>
  <si>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</si>
  <si>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</si>
  <si>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</si>
  <si>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</si>
  <si>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</si>
  <si>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</si>
  <si>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</si>
  <si>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</si>
  <si>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</si>
  <si>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</si>
  <si>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</si>
  <si>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</si>
  <si>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</si>
  <si>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</si>
  <si>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</si>
  <si>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</si>
  <si>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</si>
  <si>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</si>
  <si>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</si>
  <si>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</si>
  <si>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</si>
  <si>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</si>
  <si>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</si>
  <si>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</si>
  <si>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</si>
  <si>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</si>
  <si>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</si>
  <si>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</si>
  <si>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</si>
  <si>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</si>
  <si>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</si>
  <si>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</si>
  <si>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</si>
  <si>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</si>
  <si>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</si>
  <si>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</si>
  <si>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</si>
  <si>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</si>
  <si>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</si>
  <si>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</si>
  <si>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</si>
  <si>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</si>
  <si>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</si>
  <si>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</si>
  <si>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</si>
  <si>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</si>
  <si>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</si>
  <si>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</si>
  <si>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</si>
  <si>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</si>
  <si>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</si>
  <si>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</si>
  <si>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</si>
  <si>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</si>
  <si>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</si>
  <si>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</si>
  <si>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</si>
  <si>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</si>
  <si>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</si>
  <si>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</si>
  <si>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</si>
  <si>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</si>
  <si>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</si>
  <si>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</si>
  <si>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</si>
  <si>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</si>
  <si>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</si>
  <si>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</si>
  <si>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</si>
  <si>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</si>
  <si>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</si>
  <si>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</si>
  <si>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</si>
  <si>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</si>
  <si>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</si>
  <si>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</si>
  <si>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</si>
  <si>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</si>
  <si>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</si>
  <si>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</si>
  <si>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</si>
  <si>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</si>
  <si>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</si>
  <si>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</si>
  <si>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</si>
  <si>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</si>
  <si>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</si>
  <si>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</si>
  <si>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</si>
  <si>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</si>
  <si>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</si>
  <si>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</si>
  <si>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</si>
  <si>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</si>
  <si>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</si>
  <si>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</si>
  <si>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</si>
  <si>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</si>
  <si>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</si>
  <si>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</si>
  <si>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</si>
  <si>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</si>
  <si>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</si>
  <si>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</si>
  <si>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</si>
  <si>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</si>
  <si>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</si>
  <si>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</si>
  <si>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</si>
  <si>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</si>
  <si>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</si>
  <si>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</si>
  <si>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</si>
  <si>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</si>
  <si>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</si>
  <si>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</si>
  <si>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</si>
  <si>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</si>
  <si>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</si>
  <si>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</si>
  <si>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</si>
  <si>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</si>
  <si>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</si>
  <si>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</si>
  <si>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</si>
  <si>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</si>
  <si>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</si>
  <si>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</si>
  <si>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</si>
  <si>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</si>
  <si>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</si>
  <si>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</si>
  <si>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</si>
  <si>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</si>
  <si>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</si>
  <si>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</si>
  <si>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</si>
  <si>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</si>
  <si>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</si>
  <si>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</si>
  <si>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</si>
  <si>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</si>
  <si>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</si>
  <si>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</si>
  <si>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</si>
  <si>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</si>
  <si>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</si>
  <si>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</si>
  <si>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</si>
  <si>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</si>
  <si>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</si>
  <si>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</si>
  <si>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</si>
  <si>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</si>
  <si>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</si>
  <si>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</si>
  <si>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</si>
  <si>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</si>
  <si>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</si>
  <si>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</si>
  <si>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</si>
  <si>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</si>
  <si>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</si>
  <si>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</si>
  <si>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</si>
  <si>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</si>
  <si>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</si>
  <si>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</si>
  <si>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</si>
  <si>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</si>
  <si>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</si>
  <si>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</si>
  <si>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</si>
  <si>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</si>
  <si>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</si>
  <si>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</si>
  <si>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</si>
  <si>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</si>
  <si>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</si>
  <si>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</si>
  <si>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</si>
  <si>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</si>
  <si>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</si>
  <si>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</si>
  <si>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</si>
  <si>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</si>
  <si>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</si>
  <si>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</si>
  <si>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</si>
  <si>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</si>
  <si>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</si>
  <si>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</si>
  <si>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</si>
  <si>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</si>
  <si>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</si>
  <si>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</si>
  <si>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</si>
  <si>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</si>
  <si>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</si>
  <si>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</si>
  <si>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</si>
  <si>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</si>
  <si>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</si>
  <si>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</si>
  <si>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</si>
  <si>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</si>
  <si>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</si>
  <si>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</si>
  <si>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</si>
  <si>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</si>
  <si>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</si>
  <si>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</si>
  <si>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</si>
  <si>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</si>
  <si>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</si>
  <si>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</si>
  <si>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</si>
  <si>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</si>
  <si>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</si>
  <si>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</si>
  <si>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</si>
  <si>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</si>
  <si>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</si>
  <si>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</si>
  <si>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</si>
  <si>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</si>
  <si>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</si>
  <si>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</si>
  <si>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</si>
  <si>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</si>
  <si>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</si>
  <si>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</si>
  <si>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</si>
  <si>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</si>
  <si>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</si>
  <si>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</si>
  <si>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</si>
  <si>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</si>
  <si>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</si>
  <si>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</si>
  <si>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</si>
  <si>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</si>
  <si>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</si>
  <si>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</si>
  <si>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</si>
  <si>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</si>
  <si>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</si>
  <si>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</si>
  <si>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</si>
  <si>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</si>
  <si>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</si>
  <si>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</si>
  <si>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</si>
  <si>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</si>
  <si>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</si>
  <si>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</si>
  <si>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</si>
  <si>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</si>
  <si>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</si>
  <si>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</si>
  <si>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</si>
  <si>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</si>
  <si>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</si>
  <si>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</si>
  <si>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</si>
  <si>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</si>
  <si>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</si>
  <si>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</si>
  <si>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</si>
  <si>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</si>
  <si>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</si>
  <si>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</si>
  <si>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</si>
  <si>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</si>
  <si>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</si>
  <si>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</si>
  <si>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</si>
  <si>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</si>
  <si>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</si>
  <si>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</si>
  <si>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</si>
  <si>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</si>
  <si>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</si>
  <si>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</si>
  <si>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</si>
  <si>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</si>
  <si>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</si>
  <si>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</si>
  <si>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</si>
  <si>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</si>
  <si>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</si>
  <si>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</si>
  <si>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</si>
  <si>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</si>
  <si>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</si>
  <si>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</si>
  <si>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</si>
  <si>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</si>
  <si>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</si>
  <si>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</si>
  <si>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</si>
  <si>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</si>
  <si>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</si>
  <si>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</si>
  <si>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</si>
  <si>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</si>
  <si>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</si>
  <si>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</si>
  <si>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</si>
  <si>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</si>
  <si>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</si>
  <si>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</si>
  <si>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</si>
  <si>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</si>
  <si>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</si>
  <si>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</si>
  <si>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</si>
  <si>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</si>
  <si>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</si>
  <si>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</si>
  <si>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</si>
  <si>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</si>
  <si>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</si>
  <si>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</si>
  <si>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</si>
  <si>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</si>
  <si>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</si>
  <si>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</si>
  <si>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</si>
  <si>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</si>
  <si>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</si>
  <si>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</si>
  <si>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</si>
  <si>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</si>
  <si>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</si>
  <si>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</si>
  <si>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</si>
  <si>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</si>
  <si>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</si>
  <si>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</si>
  <si>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</si>
  <si>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</si>
  <si>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</si>
  <si>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</si>
  <si>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</si>
  <si>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</si>
  <si>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</si>
  <si>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</si>
  <si>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</si>
  <si>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</si>
  <si>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</si>
  <si>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</si>
  <si>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</si>
  <si>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</si>
  <si>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</si>
  <si>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</si>
  <si>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</si>
  <si>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</si>
  <si>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</si>
  <si>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</si>
  <si>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</si>
  <si>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</si>
  <si>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</si>
  <si>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</si>
  <si>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</si>
  <si>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</si>
  <si>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</si>
  <si>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</si>
  <si>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</si>
  <si>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</si>
  <si>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</si>
  <si>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</si>
  <si>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</si>
  <si>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</si>
  <si>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</si>
  <si>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</si>
  <si>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</si>
  <si>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</si>
  <si>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</si>
  <si>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</si>
  <si>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</si>
  <si>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</si>
  <si>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</si>
  <si>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</si>
  <si>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</si>
  <si>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</si>
  <si>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</si>
  <si>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</si>
  <si>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</si>
  <si>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</si>
  <si>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</si>
  <si>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</si>
  <si>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</si>
  <si>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</si>
  <si>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</si>
  <si>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</si>
  <si>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</si>
  <si>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</si>
  <si>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</si>
  <si>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</si>
  <si>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</si>
  <si>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</si>
  <si>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</si>
  <si>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</si>
  <si>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</si>
  <si>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</si>
  <si>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</si>
  <si>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</si>
  <si>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</si>
  <si>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</si>
  <si>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</si>
  <si>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</si>
  <si>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</si>
  <si>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</si>
  <si>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</si>
  <si>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</si>
  <si>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</si>
  <si>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</si>
  <si>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</si>
  <si>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</si>
  <si>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</si>
  <si>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</si>
  <si>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</si>
  <si>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</si>
  <si>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</si>
  <si>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</si>
  <si>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</si>
  <si>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</si>
  <si>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</si>
  <si>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</si>
  <si>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</si>
  <si>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</si>
  <si>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</si>
  <si>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</si>
  <si>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</si>
  <si>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</si>
  <si>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</si>
  <si>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</si>
  <si>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</si>
  <si>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</si>
  <si>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</si>
  <si>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</si>
  <si>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</si>
  <si>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</si>
  <si>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</si>
  <si>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</si>
  <si>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</si>
  <si>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</si>
  <si>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</si>
  <si>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</si>
  <si>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</si>
  <si>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</si>
  <si>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</si>
  <si>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</si>
  <si>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</si>
  <si>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</si>
  <si>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</si>
  <si>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</si>
  <si>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</si>
  <si>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</si>
  <si>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</si>
  <si>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</si>
  <si>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</si>
  <si>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</si>
  <si>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</si>
  <si>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</si>
  <si>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</si>
  <si>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</si>
  <si>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</si>
  <si>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</si>
  <si>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</si>
  <si>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</si>
  <si>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</si>
  <si>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</si>
  <si>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</si>
  <si>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</si>
  <si>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</si>
  <si>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</si>
  <si>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</si>
  <si>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</si>
  <si>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</si>
  <si>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</si>
  <si>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</si>
  <si>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</si>
  <si>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</si>
  <si>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</si>
  <si>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</si>
  <si>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</si>
  <si>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</si>
  <si>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</si>
  <si>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</si>
  <si>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</si>
  <si>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</si>
  <si>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</si>
  <si>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</si>
  <si>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</si>
  <si>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</si>
  <si>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</si>
  <si>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</si>
  <si>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</si>
  <si>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</si>
  <si>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</si>
  <si>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</si>
  <si>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</si>
  <si>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</si>
  <si>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</si>
  <si>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</si>
  <si>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</si>
  <si>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</si>
  <si>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</si>
  <si>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</si>
  <si>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</si>
  <si>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</si>
  <si>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</si>
  <si>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</si>
  <si>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</si>
  <si>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</si>
  <si>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</si>
  <si>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</si>
  <si>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</si>
  <si>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</si>
  <si>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</si>
  <si>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</si>
  <si>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</si>
  <si>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</si>
  <si>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</si>
  <si>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</si>
  <si>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</si>
  <si>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</si>
  <si>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</si>
  <si>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</si>
  <si>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</si>
  <si>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</si>
  <si>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</si>
  <si>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</si>
  <si>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</si>
  <si>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</si>
  <si>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</si>
  <si>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</si>
  <si>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</si>
  <si>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</si>
  <si>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</si>
  <si>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</si>
  <si>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</si>
  <si>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</si>
  <si>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</si>
  <si>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</si>
  <si>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</si>
  <si>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</si>
  <si>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</si>
  <si>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</si>
  <si>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</si>
  <si>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</si>
  <si>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</si>
  <si>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</si>
  <si>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</si>
  <si>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</si>
  <si>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</si>
  <si>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</si>
  <si>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</si>
  <si>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</si>
  <si>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</si>
  <si>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</si>
  <si>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</si>
  <si>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</si>
  <si>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</si>
  <si>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</si>
  <si>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</si>
  <si>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</si>
  <si>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</si>
  <si>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</si>
  <si>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</si>
  <si>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</si>
  <si>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</si>
  <si>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</si>
  <si>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</si>
  <si>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</si>
  <si>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</si>
  <si>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</si>
  <si>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</si>
  <si>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</si>
  <si>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</si>
  <si>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</si>
  <si>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</si>
  <si>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</si>
  <si>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</si>
  <si>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</si>
  <si>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</si>
  <si>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</si>
  <si>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</si>
  <si>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</si>
  <si>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</si>
  <si>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</si>
  <si>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</si>
  <si>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</si>
  <si>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</si>
  <si>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</si>
  <si>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</si>
  <si>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</si>
  <si>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</si>
  <si>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</si>
  <si>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</si>
  <si>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</si>
  <si>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</si>
  <si>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</si>
  <si>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</si>
  <si>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</si>
  <si>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</si>
  <si>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</si>
  <si>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</si>
  <si>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</si>
  <si>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</si>
  <si>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</si>
  <si>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</si>
  <si>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</si>
  <si>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</si>
  <si>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</si>
  <si>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</si>
  <si>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</si>
  <si>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</si>
  <si>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</si>
  <si>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</si>
  <si>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</si>
  <si>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</si>
  <si>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</si>
  <si>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</si>
  <si>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</si>
  <si>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</si>
  <si>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</si>
  <si>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</si>
  <si>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</si>
  <si>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</si>
  <si>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</si>
  <si>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</si>
  <si>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</si>
  <si>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</si>
  <si>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</si>
  <si>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</si>
  <si>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</si>
  <si>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</si>
  <si>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</si>
  <si>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</si>
  <si>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</si>
  <si>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</si>
  <si>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</si>
  <si>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</si>
  <si>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</si>
  <si>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</si>
  <si>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</si>
  <si>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</si>
  <si>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</si>
  <si>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</si>
  <si>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</si>
  <si>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</si>
  <si>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</si>
  <si>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</si>
  <si>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</si>
  <si>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</si>
  <si>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</si>
  <si>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</si>
  <si>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</si>
  <si>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</si>
  <si>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</si>
  <si>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</si>
  <si>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</si>
  <si>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</si>
  <si>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</si>
  <si>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</si>
  <si>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</si>
  <si>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</si>
  <si>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</si>
  <si>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</si>
  <si>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</si>
  <si>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</si>
  <si>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</si>
  <si>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</si>
  <si>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</si>
  <si>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</si>
  <si>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</si>
  <si>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</si>
  <si>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</si>
  <si>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</si>
  <si>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</si>
  <si>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</si>
  <si>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</si>
  <si>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</si>
  <si>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</si>
  <si>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</si>
  <si>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</si>
  <si>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</si>
  <si>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</si>
  <si>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</si>
  <si>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</si>
  <si>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</si>
  <si>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</si>
  <si>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</si>
  <si>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</si>
  <si>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</si>
  <si>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</si>
  <si>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</si>
  <si>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</si>
  <si>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</si>
  <si>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</si>
  <si>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</si>
  <si>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</si>
  <si>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</si>
  <si>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</si>
  <si>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</si>
  <si>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</si>
  <si>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</si>
  <si>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</si>
  <si>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</si>
  <si>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</si>
  <si>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</si>
  <si>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</si>
  <si>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</si>
  <si>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</si>
  <si>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</si>
  <si>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</si>
  <si>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</si>
  <si>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</si>
  <si>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</si>
  <si>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</si>
  <si>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</si>
  <si>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</si>
  <si>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</si>
  <si>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</si>
  <si>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</si>
  <si>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</si>
  <si>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</si>
  <si>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</si>
  <si>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</si>
  <si>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</si>
  <si>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</si>
  <si>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</si>
  <si>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</si>
  <si>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</si>
  <si>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</si>
  <si>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</si>
  <si>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</si>
  <si>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</si>
  <si>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</si>
  <si>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</si>
  <si>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</si>
  <si>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</si>
  <si>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</si>
  <si>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</si>
  <si>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</si>
  <si>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</si>
  <si>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</si>
  <si>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</si>
  <si>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</si>
  <si>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</si>
  <si>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</si>
  <si>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</si>
  <si>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</si>
  <si>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</si>
  <si>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</si>
  <si>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</si>
  <si>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</si>
  <si>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</si>
  <si>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</si>
  <si>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</si>
  <si>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</si>
  <si>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</si>
  <si>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</si>
  <si>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</si>
  <si>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</si>
  <si>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</si>
  <si>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</si>
  <si>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</si>
  <si>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</si>
  <si>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</si>
  <si>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</si>
  <si>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</si>
  <si>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</si>
  <si>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</si>
  <si>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</si>
  <si>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</si>
  <si>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</si>
  <si>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</si>
  <si>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</si>
  <si>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</si>
  <si>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</si>
  <si>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</si>
  <si>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</si>
  <si>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</si>
  <si>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</si>
  <si>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</si>
  <si>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</si>
  <si>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</si>
  <si>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</si>
  <si>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</si>
  <si>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</si>
  <si>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</si>
  <si>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</si>
  <si>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</si>
  <si>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</si>
  <si>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</si>
  <si>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</si>
  <si>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</si>
  <si>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</si>
  <si>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</si>
  <si>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</si>
  <si>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</si>
  <si>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</si>
  <si>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</si>
  <si>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</si>
  <si>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</si>
  <si>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</si>
  <si>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</si>
  <si>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</si>
  <si>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</si>
  <si>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</si>
  <si>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</si>
  <si>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</si>
  <si>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</si>
  <si>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</si>
  <si>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</si>
  <si>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</si>
  <si>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</si>
  <si>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</si>
  <si>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</si>
  <si>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</si>
  <si>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</si>
  <si>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</si>
  <si>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</si>
  <si>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</si>
  <si>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</si>
  <si>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</si>
  <si>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</si>
  <si>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</si>
  <si>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</si>
  <si>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</si>
  <si>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</si>
  <si>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</si>
  <si>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</si>
  <si>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</si>
  <si>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</si>
  <si>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</si>
  <si>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</si>
  <si>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</si>
  <si>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</si>
  <si>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</si>
  <si>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</si>
  <si>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</si>
  <si>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</si>
  <si>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</si>
  <si>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</si>
  <si>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</si>
  <si>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</si>
  <si>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</si>
  <si>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</si>
  <si>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</si>
  <si>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</si>
  <si>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</si>
  <si>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</si>
  <si>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</si>
  <si>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</si>
  <si>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</si>
  <si>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</si>
  <si>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</si>
  <si>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</si>
  <si>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</si>
  <si>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</si>
  <si>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</si>
  <si>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</si>
  <si>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</si>
  <si>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</si>
  <si>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</si>
  <si>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</si>
  <si>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</si>
  <si>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</si>
  <si>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</si>
  <si>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</si>
  <si>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</si>
  <si>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</si>
  <si>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</si>
  <si>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</si>
  <si>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</si>
  <si>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</si>
  <si>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</si>
  <si>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</si>
  <si>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</si>
  <si>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</si>
  <si>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</si>
  <si>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</si>
  <si>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</si>
  <si>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</si>
  <si>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</si>
  <si>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</si>
  <si>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</si>
  <si>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</si>
  <si>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</si>
  <si>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</si>
  <si>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</si>
  <si>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</si>
  <si>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</si>
  <si>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</si>
  <si>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</si>
  <si>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</si>
  <si>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</si>
  <si>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</si>
  <si>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</si>
  <si>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</si>
  <si>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</si>
  <si>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</si>
  <si>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</si>
  <si>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</si>
  <si>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</si>
  <si>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</si>
  <si>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</si>
  <si>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</si>
  <si>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</si>
  <si>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</si>
  <si>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</si>
  <si>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</si>
  <si>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</si>
  <si>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</si>
  <si>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</si>
  <si>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</si>
  <si>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</si>
  <si>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</si>
  <si>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</si>
  <si>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</si>
  <si>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</si>
  <si>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</si>
  <si>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</si>
  <si>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</si>
  <si>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</si>
  <si>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</si>
  <si>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</si>
  <si>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</si>
  <si>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</si>
  <si>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</si>
  <si>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</si>
  <si>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</si>
  <si>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</si>
  <si>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</si>
  <si>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</si>
  <si>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</si>
  <si>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</si>
  <si>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</si>
  <si>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</si>
  <si>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</si>
  <si>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</si>
  <si>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</si>
  <si>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</si>
  <si>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</si>
  <si>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</si>
  <si>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</si>
  <si>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</si>
  <si>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</si>
  <si>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</si>
  <si>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</si>
  <si>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</si>
  <si>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</si>
  <si>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</si>
  <si>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</si>
  <si>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</si>
  <si>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</si>
  <si>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</si>
  <si>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</si>
  <si>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</si>
  <si>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</si>
  <si>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</si>
  <si>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</si>
  <si>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</si>
  <si>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</si>
  <si>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</si>
  <si>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</si>
  <si>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</si>
  <si>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</si>
  <si>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</si>
  <si>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</si>
  <si>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</si>
  <si>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</si>
  <si>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</si>
  <si>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</si>
  <si>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</si>
  <si>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</si>
  <si>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</si>
  <si>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</si>
  <si>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</si>
  <si>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</si>
  <si>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</si>
  <si>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</si>
  <si>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</si>
  <si>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</si>
  <si>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</si>
  <si>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</si>
  <si>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</si>
  <si>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</si>
  <si>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</si>
  <si>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</si>
  <si>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</si>
  <si>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</si>
  <si>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</si>
  <si>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</si>
  <si>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</si>
  <si>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</si>
  <si>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</si>
  <si>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</si>
  <si>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</si>
  <si>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</si>
  <si>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</si>
  <si>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</si>
  <si>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</si>
  <si>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</si>
  <si>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</si>
  <si>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</si>
  <si>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</si>
  <si>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</si>
  <si>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</si>
  <si>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</si>
  <si>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</si>
  <si>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</si>
  <si>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</si>
  <si>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</si>
  <si>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</si>
  <si>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</si>
  <si>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</si>
  <si>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</si>
  <si>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</si>
  <si>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</si>
  <si>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</si>
  <si>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</si>
  <si>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</si>
  <si>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</si>
  <si>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</si>
  <si>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</si>
  <si>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</si>
  <si>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</si>
  <si>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</si>
  <si>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</si>
  <si>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</si>
  <si>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</si>
  <si>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</si>
  <si>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</si>
  <si>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</si>
  <si>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</si>
  <si>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</si>
  <si>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</si>
  <si>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</si>
  <si>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</si>
  <si>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</si>
  <si>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</si>
  <si>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</si>
  <si>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</si>
  <si>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</si>
  <si>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</si>
  <si>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</si>
  <si>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</si>
  <si>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</si>
  <si>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</si>
  <si>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</si>
  <si>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</si>
  <si>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</si>
  <si>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</si>
  <si>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</si>
  <si>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</si>
  <si>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</si>
  <si>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</si>
  <si>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</si>
  <si>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</si>
  <si>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</si>
  <si>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</si>
  <si>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</si>
  <si>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</si>
  <si>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</si>
  <si>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</si>
  <si>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</si>
  <si>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</si>
  <si>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</si>
  <si>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</si>
  <si>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</si>
  <si>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</si>
  <si>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</si>
  <si>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</si>
  <si>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</si>
  <si>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</si>
  <si>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</si>
  <si>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</si>
  <si>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</si>
  <si>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</si>
  <si>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</si>
  <si>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</si>
  <si>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</si>
  <si>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</si>
  <si>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</si>
  <si>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</si>
  <si>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</si>
  <si>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</si>
  <si>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</si>
  <si>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</si>
  <si>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</si>
  <si>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</si>
  <si>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</si>
  <si>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</si>
  <si>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</si>
  <si>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</si>
  <si>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</si>
  <si>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</si>
  <si>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</si>
  <si>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</si>
  <si>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</si>
  <si>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</si>
  <si>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</si>
  <si>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</si>
  <si>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</si>
  <si>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</si>
  <si>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</si>
  <si>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</si>
  <si>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</si>
  <si>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</si>
  <si>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</si>
  <si>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</si>
  <si>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</si>
  <si>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</si>
  <si>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</si>
  <si>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</si>
  <si>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</si>
  <si>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</si>
  <si>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</si>
  <si>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</si>
  <si>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</si>
  <si>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</si>
  <si>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</si>
  <si>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</si>
  <si>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</si>
  <si>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</si>
  <si>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</si>
  <si>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</si>
  <si>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</si>
  <si>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</si>
  <si>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</si>
  <si>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</si>
  <si>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</si>
  <si>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</si>
  <si>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</si>
  <si>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</si>
  <si>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</si>
  <si>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</si>
  <si>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</si>
  <si>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</si>
  <si>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</si>
  <si>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</si>
  <si>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</si>
  <si>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</si>
  <si>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</si>
  <si>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</si>
  <si>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</si>
  <si>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</si>
  <si>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</si>
  <si>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</si>
  <si>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</si>
  <si>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</si>
  <si>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</si>
  <si>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</si>
  <si>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</si>
  <si>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</si>
  <si>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</si>
  <si>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</si>
  <si>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</si>
  <si>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</si>
  <si>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</si>
  <si>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</si>
  <si>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</si>
  <si>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</si>
  <si>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</si>
  <si>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</si>
  <si>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</si>
  <si>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</si>
  <si>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</si>
  <si>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</si>
  <si>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</si>
  <si>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</si>
  <si>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</si>
  <si>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</si>
  <si>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</si>
  <si>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</si>
  <si>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</si>
  <si>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</si>
  <si>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</si>
  <si>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</si>
  <si>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</si>
  <si>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</si>
  <si>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</si>
  <si>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</si>
  <si>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</si>
  <si>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</si>
  <si>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</si>
  <si>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</si>
  <si>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</si>
  <si>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</si>
  <si>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</si>
  <si>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</si>
  <si>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</si>
  <si>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</si>
  <si>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</si>
  <si>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</si>
  <si>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</si>
  <si>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</si>
  <si>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</si>
  <si>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</si>
  <si>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</si>
  <si>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</si>
  <si>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</si>
  <si>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</si>
  <si>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</si>
  <si>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</si>
  <si>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</si>
  <si>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</si>
  <si>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</si>
  <si>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</si>
  <si>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</si>
  <si>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</si>
  <si>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</si>
  <si>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</si>
  <si>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</si>
  <si>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</si>
  <si>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</si>
  <si>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</si>
  <si>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</si>
  <si>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</si>
  <si>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</si>
  <si>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</si>
  <si>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</si>
  <si>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</si>
  <si>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</si>
  <si>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</si>
  <si>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</si>
  <si>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</si>
  <si>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</si>
  <si>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</si>
  <si>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</si>
  <si>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</si>
  <si>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</si>
  <si>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</si>
  <si>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</si>
  <si>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</si>
  <si>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</si>
  <si>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</si>
  <si>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</si>
  <si>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</si>
  <si>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</si>
  <si>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</si>
  <si>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</si>
  <si>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</si>
  <si>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</si>
  <si>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</si>
  <si>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</si>
  <si>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</si>
  <si>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</si>
  <si>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</si>
  <si>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</si>
  <si>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</si>
  <si>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</si>
  <si>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</si>
  <si>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</si>
  <si>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</si>
  <si>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</si>
  <si>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</si>
  <si>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</si>
  <si>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</si>
  <si>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</si>
  <si>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</si>
  <si>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</si>
  <si>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</si>
  <si>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</si>
  <si>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</si>
  <si>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</si>
  <si>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</si>
  <si>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</si>
  <si>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</si>
  <si>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</si>
  <si>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</si>
  <si>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</si>
  <si>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</si>
  <si>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</si>
  <si>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</si>
  <si>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</si>
  <si>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</si>
  <si>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</si>
  <si>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</si>
  <si>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</si>
  <si>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</si>
  <si>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</si>
  <si>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</si>
  <si>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</si>
  <si>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</si>
  <si>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</si>
  <si>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</si>
  <si>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</si>
  <si>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</si>
  <si>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</si>
  <si>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</si>
  <si>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</si>
  <si>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</si>
  <si>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</si>
  <si>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</si>
  <si>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</si>
  <si>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</si>
  <si>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</si>
  <si>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</si>
  <si>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</si>
  <si>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</si>
  <si>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</si>
  <si>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</si>
  <si>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</si>
  <si>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</si>
  <si>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</si>
  <si>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</si>
  <si>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</si>
  <si>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</si>
  <si>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</si>
  <si>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</si>
  <si>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</si>
  <si>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</si>
  <si>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</si>
  <si>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</si>
  <si>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</si>
  <si>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</si>
  <si>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</si>
  <si>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</si>
  <si>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</si>
  <si>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</si>
  <si>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</si>
  <si>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</si>
  <si>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</si>
  <si>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</si>
  <si>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</si>
  <si>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</si>
  <si>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</si>
  <si>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</si>
  <si>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</si>
  <si>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</si>
  <si>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</si>
  <si>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</si>
  <si>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</si>
  <si>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</si>
  <si>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</si>
  <si>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</si>
  <si>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</si>
  <si>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</si>
  <si>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</si>
  <si>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</si>
  <si>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</si>
  <si>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</si>
  <si>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</si>
  <si>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</si>
  <si>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</si>
  <si>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</si>
  <si>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</si>
  <si>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</si>
  <si>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</si>
  <si>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</si>
  <si>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</si>
  <si>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</si>
  <si>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</si>
  <si>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</si>
  <si>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</si>
  <si>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</si>
  <si>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</si>
  <si>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</si>
  <si>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</si>
  <si>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</si>
  <si>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</si>
  <si>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</si>
  <si>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</si>
  <si>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</si>
  <si>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</si>
  <si>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</si>
  <si>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</si>
  <si>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</si>
  <si>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</si>
  <si>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</si>
  <si>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</si>
  <si>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</si>
  <si>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</si>
  <si>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</si>
  <si>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</si>
  <si>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</si>
  <si>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</si>
  <si>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</si>
  <si>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</si>
  <si>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</si>
  <si>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</si>
  <si>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</si>
  <si>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</si>
  <si>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</si>
  <si>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</si>
  <si>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</si>
  <si>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</si>
  <si>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</si>
  <si>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</si>
  <si>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</si>
  <si>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</si>
  <si>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</si>
  <si>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</si>
  <si>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</si>
  <si>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</si>
  <si>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</si>
  <si>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</si>
  <si>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</si>
  <si>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</si>
  <si>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</si>
  <si>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</si>
  <si>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</si>
  <si>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</si>
  <si>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</si>
  <si>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</si>
  <si>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</si>
  <si>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</si>
  <si>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</si>
  <si>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</si>
  <si>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</si>
  <si>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</si>
  <si>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</si>
  <si>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</si>
  <si>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</si>
  <si>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</si>
  <si>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</si>
  <si>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</si>
  <si>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</si>
  <si>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</si>
  <si>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</si>
  <si>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</si>
  <si>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</si>
  <si>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</si>
  <si>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</si>
  <si>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</si>
  <si>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</si>
  <si>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</si>
  <si>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</si>
  <si>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</si>
  <si>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</si>
  <si>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</si>
  <si>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</si>
  <si>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</si>
  <si>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</si>
  <si>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</si>
  <si>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</si>
  <si>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</si>
  <si>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</si>
  <si>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</si>
  <si>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</si>
  <si>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</si>
  <si>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</si>
  <si>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</si>
  <si>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</si>
  <si>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</si>
  <si>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</si>
  <si>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</si>
  <si>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</si>
  <si>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</si>
  <si>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</si>
  <si>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</si>
  <si>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</si>
  <si>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</si>
  <si>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</si>
  <si>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</si>
  <si>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</si>
  <si>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</si>
  <si>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</si>
  <si>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</si>
  <si>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</si>
  <si>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</si>
  <si>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</si>
  <si>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</si>
  <si>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</si>
  <si>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</si>
  <si>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</si>
  <si>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</si>
  <si>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</si>
  <si>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</si>
  <si>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</si>
  <si>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</si>
  <si>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</si>
  <si>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</si>
  <si>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</si>
  <si>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</si>
  <si>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</si>
  <si>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</si>
  <si>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</si>
  <si>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</si>
  <si>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</si>
  <si>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</si>
  <si>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</si>
  <si>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</si>
  <si>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</si>
  <si>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</si>
  <si>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</si>
  <si>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</si>
  <si>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</si>
  <si>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</si>
  <si>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</si>
  <si>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</si>
  <si>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</si>
  <si>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</si>
  <si>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</si>
  <si>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</si>
  <si>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</si>
  <si>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</si>
  <si>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</si>
  <si>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</si>
  <si>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</si>
  <si>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</si>
  <si>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</si>
  <si>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</si>
  <si>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</si>
  <si>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</si>
  <si>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</si>
  <si>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</si>
  <si>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</si>
  <si>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</si>
  <si>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</si>
  <si>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</si>
  <si>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</si>
  <si>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</si>
  <si>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</si>
  <si>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</si>
  <si>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</si>
  <si>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</si>
  <si>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</si>
  <si>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</si>
  <si>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</si>
  <si>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</si>
  <si>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</si>
  <si>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</si>
  <si>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</si>
  <si>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</si>
  <si>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</si>
  <si>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</si>
  <si>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</si>
  <si>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</si>
  <si>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</si>
  <si>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</si>
  <si>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</si>
  <si>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</si>
  <si>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</si>
  <si>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</si>
  <si>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</si>
  <si>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</si>
  <si>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</si>
  <si>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</si>
  <si>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</si>
  <si>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</si>
  <si>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</si>
  <si>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</si>
  <si>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</si>
  <si>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</si>
  <si>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</si>
  <si>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</si>
  <si>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</si>
  <si>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</si>
  <si>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</si>
  <si>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</si>
  <si>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</si>
  <si>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</si>
  <si>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</si>
  <si>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</si>
  <si>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</si>
  <si>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</si>
  <si>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</si>
  <si>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</si>
  <si>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</si>
  <si>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</si>
  <si>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</si>
  <si>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</si>
  <si>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</si>
  <si>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</si>
  <si>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</si>
  <si>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</si>
  <si>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</si>
  <si>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</si>
  <si>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</si>
  <si>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</si>
  <si>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</si>
  <si>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</si>
  <si>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</si>
  <si>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</si>
  <si>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</si>
  <si>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</si>
  <si>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</si>
  <si>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</si>
  <si>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</si>
  <si>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</si>
  <si>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</si>
  <si>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</si>
  <si>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</si>
  <si>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</si>
  <si>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</si>
  <si>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</si>
  <si>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</si>
  <si>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</si>
  <si>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</si>
  <si>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</si>
  <si>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</si>
  <si>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</si>
  <si>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</si>
  <si>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</si>
  <si>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</si>
  <si>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</si>
  <si>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</si>
  <si>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</si>
  <si>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</si>
  <si>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</si>
  <si>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</si>
  <si>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</si>
  <si>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</si>
  <si>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</si>
  <si>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</si>
  <si>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</si>
  <si>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</si>
  <si>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</si>
  <si>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</si>
  <si>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</si>
  <si>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</si>
  <si>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</si>
  <si>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</si>
  <si>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</si>
  <si>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</si>
  <si>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</si>
  <si>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</si>
  <si>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</si>
  <si>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</si>
  <si>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</si>
  <si>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</si>
  <si>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</si>
  <si>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</si>
  <si>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</si>
  <si>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</si>
  <si>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</si>
  <si>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</si>
  <si>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</si>
  <si>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</si>
  <si>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</si>
  <si>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</si>
  <si>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</si>
  <si>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</si>
  <si>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</si>
  <si>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</si>
  <si>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</si>
  <si>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</si>
  <si>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</si>
  <si>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</si>
  <si>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</si>
  <si>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</si>
  <si>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</si>
  <si>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</si>
  <si>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</si>
  <si>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</si>
  <si>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</si>
  <si>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</si>
  <si>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</si>
  <si>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</si>
  <si>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</si>
  <si>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</si>
  <si>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</si>
  <si>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</si>
  <si>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</si>
  <si>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</si>
  <si>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</si>
  <si>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</si>
  <si>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</si>
  <si>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</si>
  <si>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</si>
  <si>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</si>
  <si>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</si>
  <si>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</si>
  <si>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</si>
  <si>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</si>
  <si>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</si>
  <si>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</si>
  <si>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</si>
  <si>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</si>
  <si>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</si>
  <si>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</si>
  <si>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</si>
  <si>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</si>
  <si>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</si>
  <si>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</si>
  <si>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</si>
  <si>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</si>
  <si>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</si>
  <si>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</si>
  <si>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</si>
  <si>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</si>
  <si>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</si>
  <si>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</si>
  <si>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</si>
  <si>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</si>
  <si>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</si>
  <si>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</si>
  <si>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</si>
  <si>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</si>
  <si>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</si>
  <si>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</si>
  <si>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</si>
  <si>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</si>
  <si>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</si>
  <si>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</si>
  <si>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</si>
  <si>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</si>
  <si>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</si>
  <si>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</si>
  <si>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</si>
  <si>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</si>
  <si>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</si>
  <si>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</si>
  <si>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</si>
  <si>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</si>
  <si>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</si>
  <si>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</si>
  <si>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</si>
  <si>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</si>
  <si>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</si>
  <si>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</si>
  <si>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</si>
  <si>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</si>
  <si>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</si>
  <si>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</si>
  <si>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</si>
  <si>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</si>
  <si>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</si>
  <si>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</si>
  <si>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</si>
  <si>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</si>
  <si>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</si>
  <si>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</si>
  <si>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</si>
  <si>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</si>
  <si>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</si>
  <si>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</si>
  <si>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</si>
  <si>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</si>
  <si>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</si>
  <si>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</si>
  <si>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</si>
  <si>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</si>
  <si>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</si>
  <si>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</si>
  <si>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</si>
  <si>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</si>
  <si>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</si>
  <si>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</si>
  <si>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</si>
  <si>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</si>
  <si>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</si>
  <si>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</si>
  <si>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</si>
  <si>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</si>
  <si>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</si>
  <si>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</si>
  <si>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</si>
  <si>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</si>
  <si>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</si>
  <si>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</si>
  <si>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</si>
  <si>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</si>
  <si>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</si>
  <si>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</si>
  <si>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</si>
  <si>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</si>
  <si>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</si>
  <si>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</si>
  <si>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</si>
  <si>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</si>
  <si>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</si>
  <si>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</si>
  <si>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</si>
  <si>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</si>
  <si>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</si>
  <si>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</si>
  <si>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</si>
  <si>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</si>
  <si>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</si>
  <si>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</si>
  <si>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</si>
  <si>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</si>
  <si>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</si>
  <si>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</si>
  <si>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</si>
  <si>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</si>
  <si>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</si>
  <si>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</si>
  <si>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</si>
  <si>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</si>
  <si>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</si>
  <si>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</si>
  <si>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</si>
  <si>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</si>
  <si>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</si>
  <si>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</si>
  <si>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</si>
  <si>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</si>
  <si>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</si>
  <si>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</si>
  <si>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</si>
  <si>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</si>
  <si>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</si>
  <si>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</si>
  <si>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</si>
  <si>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</si>
  <si>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</si>
  <si>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</si>
  <si>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</si>
  <si>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</si>
  <si>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</si>
  <si>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</si>
  <si>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</si>
  <si>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</si>
  <si>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</si>
  <si>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</si>
  <si>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</si>
  <si>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</si>
  <si>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</si>
  <si>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</si>
  <si>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</si>
  <si>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</si>
  <si>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</si>
  <si>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</si>
  <si>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</si>
  <si>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</si>
  <si>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</si>
  <si>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</si>
  <si>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</si>
  <si>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</si>
  <si>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</si>
  <si>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</si>
  <si>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</si>
  <si>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</si>
  <si>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</si>
  <si>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</si>
  <si>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</si>
  <si>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</si>
  <si>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</si>
  <si>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</si>
  <si>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</si>
  <si>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</si>
  <si>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</si>
  <si>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</si>
  <si>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</si>
  <si>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</si>
  <si>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</si>
  <si>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</si>
  <si>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</si>
  <si>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</si>
  <si>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</si>
  <si>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</si>
  <si>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</si>
  <si>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</si>
  <si>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</si>
  <si>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</si>
  <si>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</si>
  <si>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</si>
  <si>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</si>
  <si>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</si>
  <si>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</si>
  <si>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</si>
  <si>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</si>
  <si>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</si>
  <si>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</si>
  <si>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</si>
  <si>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</si>
  <si>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</si>
  <si>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</si>
  <si>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</si>
  <si>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</si>
  <si>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</si>
  <si>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</si>
  <si>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</si>
  <si>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</si>
  <si>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</si>
  <si>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</si>
  <si>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</si>
  <si>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</si>
  <si>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</si>
  <si>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</si>
  <si>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</si>
  <si>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</si>
  <si>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</si>
  <si>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</si>
  <si>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</si>
  <si>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</si>
  <si>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</si>
  <si>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</si>
  <si>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</si>
  <si>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</si>
  <si>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</si>
  <si>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</si>
  <si>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</si>
  <si>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</si>
  <si>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</si>
  <si>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</si>
  <si>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</si>
  <si>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</si>
  <si>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</si>
  <si>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</si>
  <si>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</si>
  <si>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</si>
  <si>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</si>
  <si>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</si>
  <si>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</si>
  <si>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</si>
  <si>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</si>
  <si>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</si>
  <si>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</si>
  <si>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</si>
  <si>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</si>
  <si>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</si>
  <si>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</si>
  <si>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</si>
  <si>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</si>
  <si>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</si>
  <si>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</si>
  <si>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</si>
  <si>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</si>
  <si>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</si>
  <si>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</si>
  <si>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</si>
  <si>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</si>
  <si>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</si>
  <si>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</si>
  <si>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</si>
  <si>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</si>
  <si>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</si>
  <si>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</si>
  <si>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</si>
  <si>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</si>
  <si>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</si>
  <si>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</si>
  <si>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</si>
  <si>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</si>
  <si>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</si>
  <si>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</si>
  <si>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</si>
  <si>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</si>
  <si>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</si>
  <si>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</si>
  <si>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</si>
  <si>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</si>
  <si>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</si>
  <si>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</si>
  <si>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</si>
  <si>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</si>
  <si>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</si>
  <si>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</si>
  <si>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</si>
  <si>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</si>
  <si>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</si>
  <si>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</si>
  <si>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</si>
  <si>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</si>
  <si>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</si>
  <si>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</si>
  <si>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</si>
  <si>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</si>
  <si>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</si>
  <si>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</si>
  <si>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</si>
  <si>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</si>
  <si>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</si>
  <si>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</si>
  <si>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</si>
  <si>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</si>
  <si>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</si>
  <si>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</si>
  <si>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</si>
  <si>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</si>
  <si>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</si>
  <si>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</si>
  <si>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</si>
  <si>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</si>
  <si>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</si>
  <si>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</si>
  <si>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</si>
  <si>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</si>
  <si>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</si>
  <si>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</si>
  <si>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</si>
  <si>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</si>
  <si>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</si>
  <si>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</si>
  <si>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</si>
  <si>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</si>
  <si>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</si>
  <si>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</si>
  <si>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</si>
  <si>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</si>
  <si>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</si>
  <si>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</si>
  <si>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</si>
  <si>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</si>
  <si>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</si>
  <si>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</si>
  <si>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</si>
  <si>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</si>
  <si>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</si>
  <si>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</si>
  <si>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</si>
  <si>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</si>
  <si>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</si>
  <si>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</si>
  <si>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</si>
  <si>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</si>
  <si>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</si>
  <si>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</si>
  <si>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</si>
  <si>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</si>
  <si>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</si>
  <si>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</si>
  <si>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</si>
  <si>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</si>
  <si>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</si>
  <si>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</si>
  <si>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</si>
  <si>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</si>
  <si>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</si>
  <si>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</si>
  <si>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</si>
  <si>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</si>
  <si>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</si>
  <si>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</si>
  <si>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</si>
  <si>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</si>
  <si>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</si>
  <si>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</si>
  <si>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</si>
  <si>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</si>
  <si>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</si>
  <si>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</si>
  <si>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</si>
  <si>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</si>
  <si>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</si>
  <si>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</si>
  <si>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</si>
  <si>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</si>
  <si>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</si>
  <si>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</si>
  <si>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</si>
  <si>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</si>
  <si>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</si>
  <si>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</si>
  <si>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</si>
  <si>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</si>
  <si>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</si>
  <si>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</si>
  <si>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</si>
  <si>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</si>
  <si>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</si>
  <si>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Dr. Lucas Clouse</t>
  </si>
  <si>
    <t>717-789-3934</t>
  </si>
  <si>
    <t>lclouse@westperry.org</t>
  </si>
  <si>
    <t>Ryan Anderson</t>
  </si>
  <si>
    <t>randerson@westperry.org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</si>
</sst>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8">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8" fillId="9" borderId="6" xfId="0" applyNumberFormat="1" applyFont="1" applyFill="1" applyBorder="1" applyAlignment="1" applyProtection="1">
      <alignment horizontal="center" vertical="center"/>
      <protection locked="0"/>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38" fillId="27" borderId="11"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92"/>
      <c r="F2" s="492"/>
      <c r="G2" s="492"/>
      <c r="H2" s="492"/>
      <c r="I2" s="492"/>
      <c r="J2" s="492"/>
      <c r="K2" s="492"/>
      <c r="L2" s="492"/>
      <c r="M2" s="492"/>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7" t="str">
        <f>" INTERSCHOLASTIC ATHLETIC OPPORTUNITIES DISCLOSURE FORM "&amp;M7</f>
        <v xml:space="preserve"> INTERSCHOLASTIC ATHLETIC OPPORTUNITIES DISCLOSURE FORM 22.1</v>
      </c>
      <c r="F4" s="478"/>
      <c r="G4" s="478"/>
      <c r="H4" s="478"/>
      <c r="I4" s="478"/>
      <c r="J4" s="478"/>
      <c r="K4" s="478"/>
      <c r="L4" s="478"/>
      <c r="M4" s="478"/>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9" t="s">
        <v>19015</v>
      </c>
      <c r="F5" s="480"/>
      <c r="G5" s="480"/>
      <c r="H5" s="480"/>
      <c r="I5" s="480"/>
      <c r="J5" s="480"/>
      <c r="K5" s="480"/>
      <c r="L5" s="480"/>
      <c r="M5" s="480"/>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81"/>
      <c r="F6" s="481"/>
      <c r="G6" s="481"/>
      <c r="H6" s="481"/>
      <c r="I6" s="481"/>
      <c r="J6" s="481"/>
      <c r="K6" s="481"/>
      <c r="L6" s="481"/>
      <c r="M6" s="481"/>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3" t="s">
        <v>2907</v>
      </c>
      <c r="F7" s="494"/>
      <c r="G7" s="494"/>
      <c r="H7" s="494"/>
      <c r="I7" s="494"/>
      <c r="J7" s="494"/>
      <c r="K7" s="494"/>
      <c r="L7" s="242" t="s">
        <v>2908</v>
      </c>
      <c r="M7" s="243" t="s">
        <v>19014</v>
      </c>
      <c r="O7" s="69"/>
    </row>
    <row r="8" spans="1:67" s="25" customFormat="1" ht="4.9000000000000004" customHeight="1" x14ac:dyDescent="0.25">
      <c r="C8" s="17"/>
      <c r="D8" s="18"/>
      <c r="E8" s="158"/>
      <c r="F8" s="158"/>
      <c r="G8" s="158"/>
      <c r="H8" s="158"/>
      <c r="I8" s="159"/>
      <c r="J8" s="160"/>
      <c r="K8" s="160"/>
      <c r="L8" s="15"/>
      <c r="M8" s="160"/>
      <c r="N8" s="246"/>
      <c r="O8" s="26"/>
      <c r="Q8"/>
      <c r="R8"/>
      <c r="S8"/>
      <c r="T8"/>
      <c r="U8"/>
      <c r="V8"/>
      <c r="W8"/>
      <c r="X8"/>
      <c r="Y8"/>
      <c r="Z8"/>
      <c r="AA8"/>
      <c r="AB8"/>
      <c r="AC8"/>
      <c r="AD8"/>
      <c r="AE8"/>
      <c r="AF8"/>
      <c r="AG8"/>
      <c r="AH8"/>
      <c r="AI8"/>
    </row>
    <row r="9" spans="1:67" s="25" customFormat="1" ht="19.899999999999999" customHeight="1" x14ac:dyDescent="0.25">
      <c r="C9" s="17"/>
      <c r="D9" s="16"/>
      <c r="E9" s="455" t="s">
        <v>2826</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97" t="s">
        <v>560</v>
      </c>
      <c r="H10" s="498"/>
      <c r="I10" s="498"/>
      <c r="J10" s="498"/>
      <c r="K10" s="498"/>
      <c r="L10" s="498"/>
      <c r="M10" s="498"/>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9"/>
      <c r="H11" s="500"/>
      <c r="I11" s="500"/>
      <c r="J11" s="500"/>
      <c r="K11" s="500"/>
      <c r="L11" s="500"/>
      <c r="M11" s="500"/>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57">
        <f>IF(ISERROR(VLOOKUP(G10,'PIMS LEA'!$B$1:$H$784,2,FALSE)),"",(VLOOKUP(G10,'PIMS LEA'!$B$1:$H$784,2,FALSE)))</f>
        <v>115508003</v>
      </c>
      <c r="H12" s="458"/>
      <c r="I12" s="458"/>
      <c r="J12" s="458"/>
      <c r="K12" s="458"/>
      <c r="L12" s="458"/>
      <c r="M12" s="458"/>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9" t="s">
        <v>2360</v>
      </c>
      <c r="H14" s="490"/>
      <c r="I14" s="490"/>
      <c r="J14" s="490"/>
      <c r="K14" s="490"/>
      <c r="L14" s="490"/>
      <c r="M14" s="491"/>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9"/>
      <c r="H15" s="500"/>
      <c r="I15" s="500"/>
      <c r="J15" s="500"/>
      <c r="K15" s="500"/>
      <c r="L15" s="500"/>
      <c r="M15" s="500"/>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57" t="str">
        <f>IF(ISERROR(VLOOKUP(G12&amp;G14,'PIMS School'!$D$1:$J$1463,7,FALSE)),"",(VLOOKUP(G12&amp;G14,'PIMS School'!$D$1:$J$1463,7,FALSE)))</f>
        <v>3596</v>
      </c>
      <c r="H16" s="458"/>
      <c r="I16" s="458"/>
      <c r="J16" s="458"/>
      <c r="K16" s="458"/>
      <c r="L16" s="458"/>
      <c r="M16" s="458"/>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59" t="s">
        <v>2906</v>
      </c>
      <c r="F18" s="460"/>
      <c r="G18" s="460"/>
      <c r="H18" s="460"/>
      <c r="I18" s="460"/>
      <c r="J18" s="460"/>
      <c r="K18" s="460"/>
      <c r="L18" s="460"/>
      <c r="M18" s="461"/>
      <c r="N18" s="27"/>
      <c r="O18" s="26"/>
      <c r="Q18"/>
      <c r="R18"/>
      <c r="S18"/>
      <c r="T18"/>
      <c r="U18"/>
      <c r="V18"/>
      <c r="W18"/>
      <c r="X18"/>
      <c r="Y18"/>
      <c r="Z18"/>
      <c r="AA18"/>
      <c r="AB18"/>
      <c r="AC18"/>
      <c r="AD18"/>
      <c r="AE18"/>
      <c r="AF18"/>
      <c r="AG18"/>
      <c r="AH18"/>
      <c r="AI18"/>
    </row>
    <row r="19" spans="3:35" s="25" customFormat="1" ht="10.9" customHeight="1" x14ac:dyDescent="0.25">
      <c r="C19" s="17"/>
      <c r="D19" s="16"/>
      <c r="E19" s="462"/>
      <c r="F19" s="463"/>
      <c r="G19" s="463"/>
      <c r="H19" s="463"/>
      <c r="I19" s="463"/>
      <c r="J19" s="463"/>
      <c r="K19" s="463"/>
      <c r="L19" s="463"/>
      <c r="M19" s="464"/>
      <c r="N19" s="27"/>
      <c r="O19" s="26"/>
      <c r="Q19"/>
      <c r="R19"/>
      <c r="S19"/>
      <c r="T19"/>
      <c r="U19"/>
      <c r="V19"/>
      <c r="W19"/>
      <c r="X19"/>
      <c r="Y19"/>
      <c r="Z19"/>
      <c r="AA19"/>
      <c r="AB19"/>
      <c r="AC19"/>
      <c r="AD19"/>
      <c r="AE19"/>
      <c r="AF19"/>
      <c r="AG19"/>
      <c r="AH19"/>
      <c r="AI19"/>
    </row>
    <row r="20" spans="3:35" s="25" customFormat="1" ht="21.6" customHeight="1" x14ac:dyDescent="0.25">
      <c r="C20" s="17"/>
      <c r="D20" s="16"/>
      <c r="E20" s="501"/>
      <c r="F20" s="268"/>
      <c r="G20" s="266"/>
      <c r="H20" s="495" t="s">
        <v>2904</v>
      </c>
      <c r="I20" s="496"/>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502"/>
      <c r="F21" s="269"/>
      <c r="G21" s="267"/>
      <c r="H21" s="465" t="s">
        <v>2899</v>
      </c>
      <c r="I21" s="466"/>
      <c r="J21" s="241">
        <f>IF(ISERROR(VLOOKUP($G$12&amp;$G$16,'Enrollment Report'!$A$3:$N$2989,3,FALSE)),0,(VLOOKUP($G$12&amp;$G$16,'Enrollment Report'!$A$3:$N$2989,3,FALSE)))</f>
        <v>0</v>
      </c>
      <c r="K21" s="241">
        <f>IF(ISERROR(VLOOKUP($G$12&amp;$G$16,'Enrollment Report'!$A$3:$N$2989,2,FALSE)),0,(VLOOKUP($G$12&amp;$G$16,'Enrollment Report'!$A$3:$N$2989,2,FALSE)))</f>
        <v>0</v>
      </c>
      <c r="L21" s="258">
        <f t="shared" ref="L21:L26" si="0">J21+K21</f>
        <v>0</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502"/>
      <c r="F22" s="269"/>
      <c r="G22" s="267"/>
      <c r="H22" s="467" t="s">
        <v>2900</v>
      </c>
      <c r="I22" s="468"/>
      <c r="J22" s="241">
        <f>IF(ISERROR(VLOOKUP($G$12&amp;$G$16,'Enrollment Report'!$A$3:$N$2989,5,FALSE)),0,(VLOOKUP($G$12&amp;$G$16,'Enrollment Report'!$A$3:$N$2989,5,FALSE)))</f>
        <v>0</v>
      </c>
      <c r="K22" s="241">
        <f>IF(ISERROR(VLOOKUP($G$12&amp;$G$16,'Enrollment Report'!$A$3:$N$2989,4,FALSE)),0,(VLOOKUP($G$12&amp;$G$16,'Enrollment Report'!$A$3:$N$2989,4,FALSE)))</f>
        <v>0</v>
      </c>
      <c r="L22" s="258">
        <f t="shared" si="0"/>
        <v>0</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502"/>
      <c r="F23" s="269"/>
      <c r="G23" s="267"/>
      <c r="H23" s="465" t="s">
        <v>2901</v>
      </c>
      <c r="I23" s="466"/>
      <c r="J23" s="241">
        <f>IF(ISERROR(VLOOKUP($G$12&amp;$G$16,'Enrollment Report'!$A$3:$N$2989,7,FALSE)),0,(VLOOKUP($G$12&amp;$G$16,'Enrollment Report'!$A$3:$N$2989,7,FALSE)))</f>
        <v>122</v>
      </c>
      <c r="K23" s="241">
        <f>IF(ISERROR(VLOOKUP($G$12&amp;$G$16,'Enrollment Report'!$A$3:$N$2989,6,FALSE)),0,(VLOOKUP($G$12&amp;$G$16,'Enrollment Report'!$A$3:$N$2989,6,FALSE)))</f>
        <v>96</v>
      </c>
      <c r="L23" s="258">
        <f t="shared" si="0"/>
        <v>218</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502"/>
      <c r="F24" s="269"/>
      <c r="G24" s="267"/>
      <c r="H24" s="465" t="s">
        <v>2902</v>
      </c>
      <c r="I24" s="466"/>
      <c r="J24" s="241">
        <f>IF(ISERROR(VLOOKUP($G$12&amp;$G$16,'Enrollment Report'!$A$3:$N$2989,9,FALSE)),0,(VLOOKUP($G$12&amp;$G$16,'Enrollment Report'!$A$3:$N$2989,9,FALSE)))</f>
        <v>77</v>
      </c>
      <c r="K24" s="241">
        <f>IF(ISERROR(VLOOKUP($G$12&amp;$G$16,'Enrollment Report'!$A$3:$N$2989,8,FALSE)),0,(VLOOKUP($G$12&amp;$G$16,'Enrollment Report'!$A$3:$N$2989,8,FALSE)))</f>
        <v>75</v>
      </c>
      <c r="L24" s="258">
        <f t="shared" si="0"/>
        <v>152</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502"/>
      <c r="F25" s="269"/>
      <c r="G25" s="267"/>
      <c r="H25" s="467" t="s">
        <v>2905</v>
      </c>
      <c r="I25" s="468"/>
      <c r="J25" s="241">
        <f>IF(ISERROR(VLOOKUP($G$12&amp;$G$16,'Enrollment Report'!$A$3:$N$2989,11,FALSE)),0,(VLOOKUP($G$12&amp;$G$16,'Enrollment Report'!$A$3:$N$2989,11,FALSE)))</f>
        <v>77</v>
      </c>
      <c r="K25" s="241">
        <f>IF(ISERROR(VLOOKUP($G$12&amp;$G$16,'Enrollment Report'!$A$3:$N$2989,10,FALSE)),0,(VLOOKUP($G$12&amp;$G$16,'Enrollment Report'!$A$3:$N$2989,10,FALSE)))</f>
        <v>96</v>
      </c>
      <c r="L25" s="258">
        <f t="shared" si="0"/>
        <v>173</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502"/>
      <c r="F26" s="269"/>
      <c r="G26" s="267"/>
      <c r="H26" s="465" t="s">
        <v>2903</v>
      </c>
      <c r="I26" s="466"/>
      <c r="J26" s="241">
        <f>IF(ISERROR(VLOOKUP($G$12&amp;$G$16,'Enrollment Report'!$A$3:$N$2989,13,FALSE)),0,(VLOOKUP($G$12&amp;$G$16,'Enrollment Report'!$A$3:$N$2989,13,FALSE)))</f>
        <v>86</v>
      </c>
      <c r="K26" s="241">
        <f>IF(ISERROR(VLOOKUP($G$12&amp;$G$16,'Enrollment Report'!$A$3:$N$2989,12,FALSE)),0,(VLOOKUP($G$12&amp;$G$16,'Enrollment Report'!$A$3:$N$2989,12,FALSE)))</f>
        <v>75</v>
      </c>
      <c r="L26" s="258">
        <f t="shared" si="0"/>
        <v>161</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3"/>
      <c r="F27" s="269"/>
      <c r="G27" s="267"/>
      <c r="H27" s="469" t="s">
        <v>2455</v>
      </c>
      <c r="I27" s="470"/>
      <c r="J27" s="258">
        <f>SUM(J21:J26)</f>
        <v>362</v>
      </c>
      <c r="K27" s="258">
        <f>SUM(K21:K26)</f>
        <v>342</v>
      </c>
      <c r="L27" s="258">
        <f>SUM(L21:L26)</f>
        <v>704</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5" t="s">
        <v>2457</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8" t="s">
        <v>19155</v>
      </c>
      <c r="H30" s="454"/>
      <c r="I30" s="454"/>
      <c r="J30" s="454"/>
      <c r="K30" s="454"/>
      <c r="L30" s="454"/>
      <c r="M30" s="454"/>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2" t="s">
        <v>19156</v>
      </c>
      <c r="H31" s="483"/>
      <c r="I31" s="483"/>
      <c r="J31" s="483"/>
      <c r="K31" s="58"/>
      <c r="L31" s="36" t="s">
        <v>2452</v>
      </c>
      <c r="M31" s="452">
        <v>5515</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53" t="s">
        <v>19157</v>
      </c>
      <c r="H32" s="454"/>
      <c r="I32" s="454"/>
      <c r="J32" s="454"/>
      <c r="K32" s="454"/>
      <c r="L32" s="454"/>
      <c r="M32" s="454"/>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8" t="s">
        <v>19158</v>
      </c>
      <c r="H34" s="454"/>
      <c r="I34" s="454"/>
      <c r="J34" s="454"/>
      <c r="K34" s="454"/>
      <c r="L34" s="454"/>
      <c r="M34" s="454"/>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2" t="s">
        <v>19156</v>
      </c>
      <c r="H35" s="483"/>
      <c r="I35" s="483"/>
      <c r="J35" s="483"/>
      <c r="K35" s="58"/>
      <c r="L35" s="36" t="s">
        <v>2452</v>
      </c>
      <c r="M35" s="452">
        <v>5415</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2766</v>
      </c>
      <c r="F36" s="35"/>
      <c r="G36" s="484" t="s">
        <v>19159</v>
      </c>
      <c r="H36" s="485"/>
      <c r="I36" s="485"/>
      <c r="J36" s="485"/>
      <c r="K36" s="485"/>
      <c r="L36" s="485"/>
      <c r="M36" s="486"/>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5" t="s">
        <v>2822</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10133</v>
      </c>
      <c r="F39" s="143"/>
      <c r="G39" s="487" t="s">
        <v>2824</v>
      </c>
      <c r="H39" s="487"/>
      <c r="I39" s="487"/>
      <c r="J39" s="487"/>
      <c r="K39" s="487"/>
      <c r="L39" s="487"/>
      <c r="M39" s="487"/>
      <c r="N39" s="27"/>
      <c r="O39" s="26"/>
      <c r="Q39"/>
      <c r="R39"/>
      <c r="S39"/>
      <c r="T39"/>
      <c r="U39"/>
      <c r="V39"/>
      <c r="W39"/>
      <c r="X39"/>
      <c r="Y39"/>
      <c r="Z39"/>
      <c r="AA39"/>
      <c r="AB39"/>
      <c r="AC39"/>
      <c r="AD39"/>
      <c r="AE39"/>
      <c r="AF39"/>
      <c r="AG39"/>
      <c r="AH39"/>
      <c r="AI39"/>
    </row>
    <row r="40" spans="1:35" s="25" customFormat="1" ht="61.15" customHeight="1" x14ac:dyDescent="0.25">
      <c r="C40" s="17"/>
      <c r="D40" s="16"/>
      <c r="E40" s="475" t="s">
        <v>2891</v>
      </c>
      <c r="F40" s="476"/>
      <c r="G40" s="476"/>
      <c r="H40" s="476"/>
      <c r="I40" s="476"/>
      <c r="J40" s="476"/>
      <c r="K40" s="476"/>
      <c r="L40" s="476"/>
      <c r="M40" s="476"/>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4"/>
      <c r="F42" s="474"/>
      <c r="G42" s="474"/>
      <c r="H42" s="474"/>
      <c r="I42" s="474"/>
      <c r="J42" s="474"/>
      <c r="K42" s="474"/>
      <c r="L42" s="474"/>
      <c r="M42" s="474"/>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71" t="s">
        <v>10135</v>
      </c>
      <c r="H4994" s="472"/>
      <c r="I4994" s="473"/>
      <c r="K4994" s="276" t="s">
        <v>10134</v>
      </c>
    </row>
    <row r="4995" spans="4:11" ht="18" hidden="1" customHeight="1" x14ac:dyDescent="0.25">
      <c r="E4995" s="48"/>
      <c r="G4995" s="51"/>
      <c r="H4995" s="52"/>
      <c r="I4995" s="53"/>
      <c r="K4995" s="142"/>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West Perry MS</v>
      </c>
      <c r="I4997" s="442" t="str">
        <f>IF(ISERROR(VLOOKUP($G$12&amp;$G4997,'PIMS School'!$C$1:$R$1467,8,FALSE)),"",(VLOOKUP($G$12&amp;$G4997,'PIMS School'!$C$1:$R$1467,8,FALSE)))</f>
        <v>3597</v>
      </c>
      <c r="J4997" s="49" t="s">
        <v>2811</v>
      </c>
      <c r="K4997" s="16" t="s">
        <v>2824</v>
      </c>
    </row>
    <row r="4998" spans="4:11" ht="18" hidden="1" customHeight="1" x14ac:dyDescent="0.25">
      <c r="G4998" s="18">
        <v>2</v>
      </c>
      <c r="H4998" t="str">
        <f>IF(ISERROR(VLOOKUP($G$12&amp;$G4998,'PIMS School'!$C$1:$R$1467,7,FALSE)),"",(VLOOKUP($G$12&amp;$G4998,'PIMS School'!$C$1:$R$1467,7,FALSE)))</f>
        <v>West Perry SHS</v>
      </c>
      <c r="I4998" s="54" t="str">
        <f>IF(ISERROR(VLOOKUP($G$12&amp;$G4998,'PIMS School'!$C$1:$R$1467,8,FALSE)),"",(VLOOKUP($G$12&amp;$G4998,'PIMS School'!$C$1:$R$1467,8,FALSE)))</f>
        <v>3596</v>
      </c>
      <c r="K4998" s="144" t="s">
        <v>2825</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5">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5">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5">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5">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5">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5">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5">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5">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5">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5">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5">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5">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5">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5">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5">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5">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5">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5">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5">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5">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5">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4">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2" t="s">
        <v>10528</v>
      </c>
      <c r="J3" s="162" t="s">
        <v>10534</v>
      </c>
      <c r="K3" s="162" t="s">
        <v>10530</v>
      </c>
      <c r="L3" s="162" t="s">
        <v>10531</v>
      </c>
      <c r="M3" s="162" t="s">
        <v>10532</v>
      </c>
      <c r="N3" s="362" t="s">
        <v>10533</v>
      </c>
      <c r="O3" s="67" t="s">
        <v>2455</v>
      </c>
    </row>
    <row r="4" spans="2:15" x14ac:dyDescent="0.25">
      <c r="B4" s="16" t="s">
        <v>13468</v>
      </c>
      <c r="C4" s="445">
        <v>124150002</v>
      </c>
      <c r="D4" s="142"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N19" sqref="AN19"/>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92"/>
      <c r="F2" s="492"/>
      <c r="G2" s="492"/>
      <c r="H2" s="492"/>
      <c r="I2" s="492"/>
      <c r="J2" s="492"/>
      <c r="K2" s="492"/>
      <c r="L2" s="492"/>
      <c r="M2" s="492"/>
      <c r="N2" s="492"/>
      <c r="O2" s="492"/>
      <c r="P2" s="492"/>
      <c r="Q2" s="20"/>
      <c r="R2" s="20"/>
      <c r="S2" s="20"/>
      <c r="T2" s="20"/>
      <c r="U2" s="20"/>
      <c r="V2" s="20"/>
      <c r="W2" s="20"/>
      <c r="X2" s="20"/>
      <c r="Y2" s="20"/>
      <c r="Z2" s="20"/>
      <c r="AA2" s="20"/>
      <c r="AB2" s="20"/>
      <c r="AC2" s="20"/>
      <c r="AD2" s="20"/>
      <c r="AE2" s="20"/>
      <c r="AF2" s="492"/>
      <c r="AG2" s="492"/>
      <c r="AH2" s="492"/>
      <c r="AI2" s="492"/>
      <c r="AJ2" s="492"/>
      <c r="AK2" s="492"/>
      <c r="AL2" s="492"/>
      <c r="AM2" s="492"/>
      <c r="AN2" s="492"/>
      <c r="AO2" s="492"/>
      <c r="AP2" s="492"/>
      <c r="AQ2" s="492"/>
      <c r="AR2" s="505"/>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6" t="str">
        <f>'Page 1 - General Information'!E4</f>
        <v xml:space="preserve"> INTERSCHOLASTIC ATHLETIC OPPORTUNITIES DISCLOSURE FORM 22.1</v>
      </c>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R4" s="24"/>
      <c r="BW4"/>
      <c r="BX4"/>
      <c r="BY4"/>
      <c r="BZ4"/>
      <c r="CA4"/>
      <c r="CB4"/>
      <c r="CC4"/>
      <c r="CD4"/>
      <c r="CE4"/>
      <c r="CF4"/>
      <c r="CG4"/>
      <c r="CH4"/>
      <c r="CI4"/>
      <c r="CJ4"/>
      <c r="CK4"/>
      <c r="CL4"/>
      <c r="CM4"/>
      <c r="CN4"/>
      <c r="CO4"/>
      <c r="CP4"/>
    </row>
    <row r="5" spans="1:114" ht="20.45" customHeight="1" x14ac:dyDescent="0.25">
      <c r="A5"/>
      <c r="B5" s="17"/>
      <c r="C5" s="16"/>
      <c r="D5" s="210"/>
      <c r="E5" s="480" t="str">
        <f>'Page 1 - General Information'!E5</f>
        <v>2021 - 2022 School Year</v>
      </c>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R5" s="24"/>
      <c r="BW5"/>
      <c r="BX5"/>
      <c r="BY5"/>
      <c r="BZ5"/>
      <c r="CA5"/>
      <c r="CB5"/>
      <c r="CC5"/>
      <c r="CD5"/>
      <c r="CE5"/>
      <c r="CF5"/>
      <c r="CG5"/>
      <c r="CH5"/>
      <c r="CI5"/>
      <c r="CJ5"/>
      <c r="CK5"/>
      <c r="CL5"/>
      <c r="CM5"/>
      <c r="CN5"/>
      <c r="CO5"/>
      <c r="CP5"/>
    </row>
    <row r="6" spans="1:114" s="22" customFormat="1" ht="4.9000000000000004" customHeight="1" x14ac:dyDescent="0.25">
      <c r="B6" s="17"/>
      <c r="C6" s="16"/>
      <c r="D6" s="247"/>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West Perry SHS - 3596</v>
      </c>
      <c r="H7" s="101"/>
      <c r="I7" s="101"/>
      <c r="J7" s="101"/>
      <c r="K7" s="101"/>
      <c r="L7" s="221"/>
      <c r="M7" s="101"/>
      <c r="N7" s="101"/>
      <c r="O7" s="101"/>
      <c r="P7" s="101"/>
      <c r="Q7" s="101"/>
      <c r="R7" s="101"/>
      <c r="S7" s="101"/>
      <c r="T7" s="101" t="s">
        <v>2895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West Perry SD - 115508003</v>
      </c>
      <c r="AJ7" s="221"/>
      <c r="AK7" s="101"/>
      <c r="AL7" s="101"/>
      <c r="AM7" s="101"/>
      <c r="AN7" s="101"/>
      <c r="AO7" s="101"/>
      <c r="AP7" s="102"/>
      <c r="AQ7" s="16"/>
      <c r="AR7" s="24"/>
    </row>
    <row r="8" spans="1:114" customFormat="1" ht="4.9000000000000004" customHeight="1" x14ac:dyDescent="0.25">
      <c r="B8" s="17"/>
      <c r="C8" s="16"/>
      <c r="D8" s="247"/>
      <c r="E8" s="504"/>
      <c r="F8" s="504"/>
      <c r="G8" s="504"/>
      <c r="H8" s="504"/>
      <c r="I8" s="504"/>
      <c r="J8" s="504"/>
      <c r="K8" s="504"/>
      <c r="L8" s="504"/>
      <c r="M8" s="50"/>
      <c r="AP8" s="55"/>
      <c r="AQ8" s="54"/>
      <c r="AR8" s="24"/>
    </row>
    <row r="9" spans="1:114" ht="20.45" customHeight="1" x14ac:dyDescent="0.25">
      <c r="A9"/>
      <c r="B9" s="17"/>
      <c r="C9" s="16"/>
      <c r="D9" s="210"/>
      <c r="E9" s="514" t="s">
        <v>9</v>
      </c>
      <c r="F9" s="514"/>
      <c r="G9" s="514"/>
      <c r="H9" s="514"/>
      <c r="I9" s="514"/>
      <c r="J9" s="516"/>
      <c r="K9" s="514"/>
      <c r="L9" s="514"/>
      <c r="M9" s="514"/>
      <c r="N9" s="514"/>
      <c r="O9" s="514"/>
      <c r="P9" s="514"/>
      <c r="Q9" s="514"/>
      <c r="R9" s="514"/>
      <c r="S9" s="514"/>
      <c r="T9" s="514"/>
      <c r="U9" s="514"/>
      <c r="V9" s="514"/>
      <c r="W9" s="514"/>
      <c r="X9" s="514"/>
      <c r="Y9" s="514"/>
      <c r="Z9" s="514"/>
      <c r="AA9" s="514"/>
      <c r="AB9" s="514"/>
      <c r="AC9" s="514"/>
      <c r="AD9" s="514"/>
      <c r="AE9" s="514"/>
      <c r="AF9" s="515"/>
      <c r="AG9" s="105"/>
      <c r="AH9" s="513" t="s">
        <v>11</v>
      </c>
      <c r="AI9" s="514"/>
      <c r="AJ9" s="514"/>
      <c r="AK9" s="514"/>
      <c r="AL9" s="514"/>
      <c r="AM9" s="514"/>
      <c r="AN9" s="514"/>
      <c r="AO9" s="514"/>
      <c r="AP9" s="515"/>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7" t="s">
        <v>2849</v>
      </c>
      <c r="F10" s="8"/>
      <c r="G10" s="510" t="s">
        <v>2845</v>
      </c>
      <c r="H10" s="126"/>
      <c r="I10" s="510" t="s">
        <v>2850</v>
      </c>
      <c r="J10" s="126"/>
      <c r="K10" s="523" t="s">
        <v>2894</v>
      </c>
      <c r="L10" s="524"/>
      <c r="M10" s="525"/>
      <c r="N10" s="117"/>
      <c r="O10" s="523" t="s">
        <v>2816</v>
      </c>
      <c r="P10" s="524"/>
      <c r="Q10" s="525"/>
      <c r="R10" s="100"/>
      <c r="S10" s="517" t="s">
        <v>10101</v>
      </c>
      <c r="T10" s="518"/>
      <c r="U10" s="518"/>
      <c r="V10" s="519"/>
      <c r="W10" s="100"/>
      <c r="X10" s="523" t="s">
        <v>2812</v>
      </c>
      <c r="Y10" s="524"/>
      <c r="Z10" s="524"/>
      <c r="AA10" s="525"/>
      <c r="AB10" s="100"/>
      <c r="AC10" s="523" t="s">
        <v>2813</v>
      </c>
      <c r="AD10" s="524"/>
      <c r="AE10" s="524"/>
      <c r="AF10" s="525"/>
      <c r="AG10" s="3"/>
      <c r="AH10" s="527" t="s">
        <v>10331</v>
      </c>
      <c r="AI10" s="527"/>
      <c r="AJ10" s="527"/>
      <c r="AK10" s="531"/>
      <c r="AL10" s="11"/>
      <c r="AM10" s="529" t="s">
        <v>13</v>
      </c>
      <c r="AN10" s="530"/>
      <c r="AO10" s="530"/>
      <c r="AP10" s="530"/>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8"/>
      <c r="F11" s="99"/>
      <c r="G11" s="511"/>
      <c r="H11" s="171"/>
      <c r="I11" s="511"/>
      <c r="J11" s="171"/>
      <c r="K11" s="526"/>
      <c r="L11" s="527"/>
      <c r="M11" s="528"/>
      <c r="N11" s="99"/>
      <c r="O11" s="526"/>
      <c r="P11" s="527"/>
      <c r="Q11" s="528"/>
      <c r="R11" s="100"/>
      <c r="S11" s="520"/>
      <c r="T11" s="521"/>
      <c r="U11" s="521"/>
      <c r="V11" s="522"/>
      <c r="W11" s="100"/>
      <c r="X11" s="526"/>
      <c r="Y11" s="527"/>
      <c r="Z11" s="527"/>
      <c r="AA11" s="528"/>
      <c r="AB11" s="161"/>
      <c r="AC11" s="526"/>
      <c r="AD11" s="527"/>
      <c r="AE11" s="527"/>
      <c r="AF11" s="528"/>
      <c r="AG11" s="3"/>
      <c r="AH11" s="532" t="s">
        <v>2814</v>
      </c>
      <c r="AI11" s="533"/>
      <c r="AJ11" s="532" t="s">
        <v>2815</v>
      </c>
      <c r="AK11" s="533"/>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9"/>
      <c r="F12" s="9"/>
      <c r="G12" s="512"/>
      <c r="H12" s="10"/>
      <c r="I12" s="512"/>
      <c r="J12" s="10"/>
      <c r="K12" s="162" t="s">
        <v>2835</v>
      </c>
      <c r="L12" s="5" t="s">
        <v>2892</v>
      </c>
      <c r="M12" s="67" t="s">
        <v>2893</v>
      </c>
      <c r="N12" s="12"/>
      <c r="O12" s="6" t="s">
        <v>7</v>
      </c>
      <c r="P12" s="6" t="s">
        <v>0</v>
      </c>
      <c r="Q12" s="6" t="s">
        <v>8</v>
      </c>
      <c r="R12" s="10"/>
      <c r="S12" s="6" t="s">
        <v>10102</v>
      </c>
      <c r="T12" s="6" t="s">
        <v>2</v>
      </c>
      <c r="U12" s="6" t="s">
        <v>1</v>
      </c>
      <c r="V12" s="6" t="s">
        <v>2831</v>
      </c>
      <c r="W12" s="10"/>
      <c r="X12" s="6" t="s">
        <v>7</v>
      </c>
      <c r="Y12" s="7" t="s">
        <v>0</v>
      </c>
      <c r="Z12" s="7" t="s">
        <v>8</v>
      </c>
      <c r="AA12" s="130" t="s">
        <v>2455</v>
      </c>
      <c r="AB12" s="10"/>
      <c r="AC12" s="7" t="s">
        <v>7</v>
      </c>
      <c r="AD12" s="7" t="s">
        <v>0</v>
      </c>
      <c r="AE12" s="7" t="s">
        <v>8</v>
      </c>
      <c r="AF12" s="130" t="s">
        <v>2455</v>
      </c>
      <c r="AG12" s="3"/>
      <c r="AH12" s="148" t="s">
        <v>2829</v>
      </c>
      <c r="AI12" s="148" t="s">
        <v>2830</v>
      </c>
      <c r="AJ12" s="148" t="s">
        <v>2829</v>
      </c>
      <c r="AK12" s="6" t="s">
        <v>2830</v>
      </c>
      <c r="AL12" s="10"/>
      <c r="AM12" s="249">
        <f>SUM(AM14:AM184)</f>
        <v>1.0000000000000004</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5" t="s">
        <v>2835</v>
      </c>
      <c r="H14" s="166"/>
      <c r="I14" s="182" t="s">
        <v>2846</v>
      </c>
      <c r="J14" s="240"/>
      <c r="K14" s="62">
        <v>13</v>
      </c>
      <c r="L14" s="62"/>
      <c r="M14" s="13">
        <f>SUM(K14:L14)</f>
        <v>13</v>
      </c>
      <c r="N14" s="2"/>
      <c r="O14" s="62"/>
      <c r="P14" s="62"/>
      <c r="Q14" s="62" t="s">
        <v>2828</v>
      </c>
      <c r="R14" s="2"/>
      <c r="S14" s="62">
        <v>1965</v>
      </c>
      <c r="T14" s="62"/>
      <c r="U14" s="62"/>
      <c r="V14" s="62"/>
      <c r="W14" s="2"/>
      <c r="X14" s="62"/>
      <c r="Y14" s="95"/>
      <c r="Z14" s="95">
        <v>22</v>
      </c>
      <c r="AA14" s="131">
        <f>SUM(X14:Z14)</f>
        <v>22</v>
      </c>
      <c r="AB14" s="2"/>
      <c r="AC14" s="95"/>
      <c r="AD14" s="95"/>
      <c r="AE14" s="95">
        <v>22</v>
      </c>
      <c r="AF14" s="131">
        <f>SUM(AC14:AE14)</f>
        <v>22</v>
      </c>
      <c r="AG14" s="3"/>
      <c r="AH14" s="277"/>
      <c r="AI14" s="259">
        <v>1</v>
      </c>
      <c r="AJ14" s="278"/>
      <c r="AK14" s="95">
        <v>1</v>
      </c>
      <c r="AL14" s="3"/>
      <c r="AM14" s="252">
        <v>2.5000000000000001E-2</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6" t="s">
        <v>2835</v>
      </c>
      <c r="H15" s="166"/>
      <c r="I15" s="183" t="s">
        <v>2846</v>
      </c>
      <c r="J15" s="165"/>
      <c r="K15" s="169">
        <v>10</v>
      </c>
      <c r="L15" s="169"/>
      <c r="M15" s="13">
        <f t="shared" ref="M15:M78" si="0">SUM(K15:L15)</f>
        <v>10</v>
      </c>
      <c r="N15" s="2"/>
      <c r="O15" s="63"/>
      <c r="P15" s="63" t="s">
        <v>2828</v>
      </c>
      <c r="Q15" s="63"/>
      <c r="R15" s="2"/>
      <c r="S15" s="259">
        <v>1964</v>
      </c>
      <c r="T15" s="259"/>
      <c r="U15" s="259"/>
      <c r="V15" s="259"/>
      <c r="W15" s="2"/>
      <c r="X15" s="63"/>
      <c r="Y15" s="63">
        <v>24</v>
      </c>
      <c r="Z15" s="63"/>
      <c r="AA15" s="131">
        <f t="shared" ref="AA15:AA78" si="1">SUM(X15:Z15)</f>
        <v>24</v>
      </c>
      <c r="AB15" s="2"/>
      <c r="AC15" s="248"/>
      <c r="AD15" s="248">
        <v>24</v>
      </c>
      <c r="AE15" s="248"/>
      <c r="AF15" s="131">
        <f t="shared" ref="AF15:AF78" si="2">SUM(AC15:AE15)</f>
        <v>24</v>
      </c>
      <c r="AG15" s="3"/>
      <c r="AH15" s="279"/>
      <c r="AI15" s="62">
        <v>1</v>
      </c>
      <c r="AJ15" s="280"/>
      <c r="AK15" s="248"/>
      <c r="AL15" s="3"/>
      <c r="AM15" s="254">
        <v>2.5000000000000001E-2</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5" t="s">
        <v>2835</v>
      </c>
      <c r="H16" s="166"/>
      <c r="I16" s="182" t="s">
        <v>2846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7"/>
      <c r="AI16" s="259"/>
      <c r="AJ16" s="278"/>
      <c r="AK16" s="95"/>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6" t="s">
        <v>2835</v>
      </c>
      <c r="H17" s="166"/>
      <c r="I17" s="183" t="s">
        <v>2846</v>
      </c>
      <c r="J17" s="165"/>
      <c r="K17" s="169">
        <v>12</v>
      </c>
      <c r="L17" s="169"/>
      <c r="M17" s="13">
        <f t="shared" si="0"/>
        <v>12</v>
      </c>
      <c r="N17" s="2"/>
      <c r="O17" s="63" t="s">
        <v>2828</v>
      </c>
      <c r="P17" s="63"/>
      <c r="Q17" s="63"/>
      <c r="R17" s="2"/>
      <c r="S17" s="259">
        <v>1996</v>
      </c>
      <c r="T17" s="259"/>
      <c r="U17" s="259">
        <v>2015</v>
      </c>
      <c r="V17" s="259">
        <v>2018</v>
      </c>
      <c r="W17" s="2"/>
      <c r="X17" s="63">
        <v>10</v>
      </c>
      <c r="Y17" s="63"/>
      <c r="Z17" s="63"/>
      <c r="AA17" s="131">
        <f t="shared" si="1"/>
        <v>10</v>
      </c>
      <c r="AB17" s="2"/>
      <c r="AC17" s="248">
        <v>10</v>
      </c>
      <c r="AD17" s="248"/>
      <c r="AE17" s="248"/>
      <c r="AF17" s="131">
        <f t="shared" si="2"/>
        <v>10</v>
      </c>
      <c r="AG17" s="3"/>
      <c r="AH17" s="279"/>
      <c r="AI17" s="62">
        <v>2</v>
      </c>
      <c r="AJ17" s="280"/>
      <c r="AK17" s="248"/>
      <c r="AL17" s="3"/>
      <c r="AM17" s="254">
        <v>2.5000000000000001E-2</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5" t="s">
        <v>2835</v>
      </c>
      <c r="H18" s="166"/>
      <c r="I18" s="182" t="s">
        <v>2846</v>
      </c>
      <c r="J18" s="165"/>
      <c r="K18" s="168">
        <v>28</v>
      </c>
      <c r="L18" s="168"/>
      <c r="M18" s="13">
        <f t="shared" si="0"/>
        <v>28</v>
      </c>
      <c r="N18" s="2"/>
      <c r="O18" s="62" t="s">
        <v>2828</v>
      </c>
      <c r="P18" s="62"/>
      <c r="Q18" s="62"/>
      <c r="R18" s="2"/>
      <c r="S18" s="62">
        <v>1964</v>
      </c>
      <c r="T18" s="62"/>
      <c r="U18" s="62"/>
      <c r="V18" s="62"/>
      <c r="W18" s="2"/>
      <c r="X18" s="62">
        <v>11</v>
      </c>
      <c r="Y18" s="95"/>
      <c r="Z18" s="95"/>
      <c r="AA18" s="131">
        <f t="shared" si="1"/>
        <v>11</v>
      </c>
      <c r="AB18" s="2"/>
      <c r="AC18" s="95">
        <v>11</v>
      </c>
      <c r="AD18" s="95"/>
      <c r="AE18" s="95"/>
      <c r="AF18" s="131">
        <f>SUM(AC18:AE18)</f>
        <v>11</v>
      </c>
      <c r="AG18" s="3"/>
      <c r="AH18" s="277"/>
      <c r="AI18" s="259">
        <v>1</v>
      </c>
      <c r="AJ18" s="278"/>
      <c r="AK18" s="95">
        <v>2</v>
      </c>
      <c r="AL18" s="3"/>
      <c r="AM18" s="252">
        <v>2.5000000000000001E-2</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6" t="s">
        <v>2835</v>
      </c>
      <c r="H19" s="166"/>
      <c r="I19" s="183" t="s">
        <v>2846</v>
      </c>
      <c r="J19" s="165"/>
      <c r="K19" s="169"/>
      <c r="L19" s="169"/>
      <c r="M19" s="13">
        <f t="shared" si="0"/>
        <v>0</v>
      </c>
      <c r="N19" s="2"/>
      <c r="O19" s="63"/>
      <c r="P19" s="63"/>
      <c r="Q19" s="63"/>
      <c r="R19" s="2"/>
      <c r="S19" s="259"/>
      <c r="T19" s="259"/>
      <c r="U19" s="259"/>
      <c r="V19" s="259"/>
      <c r="W19" s="2"/>
      <c r="X19" s="63"/>
      <c r="Y19" s="63"/>
      <c r="Z19" s="63"/>
      <c r="AA19" s="131">
        <f t="shared" si="1"/>
        <v>0</v>
      </c>
      <c r="AB19" s="2"/>
      <c r="AC19" s="248"/>
      <c r="AD19" s="248"/>
      <c r="AE19" s="248"/>
      <c r="AF19" s="131">
        <f t="shared" si="2"/>
        <v>0</v>
      </c>
      <c r="AG19" s="3"/>
      <c r="AH19" s="279"/>
      <c r="AI19" s="62"/>
      <c r="AJ19" s="280"/>
      <c r="AK19" s="248"/>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5" t="s">
        <v>2835</v>
      </c>
      <c r="H20" s="166"/>
      <c r="I20" s="182" t="s">
        <v>2846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7"/>
      <c r="AI20" s="259"/>
      <c r="AJ20" s="278"/>
      <c r="AK20" s="95"/>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6" t="s">
        <v>2835</v>
      </c>
      <c r="H21" s="166"/>
      <c r="I21" s="183" t="s">
        <v>2846</v>
      </c>
      <c r="J21" s="165"/>
      <c r="K21" s="169"/>
      <c r="L21" s="169"/>
      <c r="M21" s="13">
        <f t="shared" si="0"/>
        <v>0</v>
      </c>
      <c r="N21" s="2"/>
      <c r="O21" s="63"/>
      <c r="P21" s="63"/>
      <c r="Q21" s="63"/>
      <c r="R21" s="2"/>
      <c r="S21" s="259"/>
      <c r="T21" s="259"/>
      <c r="U21" s="259"/>
      <c r="V21" s="259"/>
      <c r="W21" s="2"/>
      <c r="X21" s="63"/>
      <c r="Y21" s="63"/>
      <c r="Z21" s="63"/>
      <c r="AA21" s="131">
        <f t="shared" si="1"/>
        <v>0</v>
      </c>
      <c r="AB21" s="2"/>
      <c r="AC21" s="248"/>
      <c r="AD21" s="248"/>
      <c r="AE21" s="248"/>
      <c r="AF21" s="131">
        <f t="shared" si="2"/>
        <v>0</v>
      </c>
      <c r="AG21" s="3"/>
      <c r="AH21" s="279"/>
      <c r="AI21" s="62"/>
      <c r="AJ21" s="280"/>
      <c r="AK21" s="248"/>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5" t="s">
        <v>2835</v>
      </c>
      <c r="H22" s="166"/>
      <c r="I22" s="182" t="s">
        <v>2846</v>
      </c>
      <c r="J22" s="165"/>
      <c r="K22" s="168">
        <v>21</v>
      </c>
      <c r="L22" s="168"/>
      <c r="M22" s="13">
        <f t="shared" si="0"/>
        <v>21</v>
      </c>
      <c r="N22" s="2"/>
      <c r="O22" s="62" t="s">
        <v>2828</v>
      </c>
      <c r="P22" s="62"/>
      <c r="Q22" s="62"/>
      <c r="R22" s="2"/>
      <c r="S22" s="62">
        <v>1964</v>
      </c>
      <c r="T22" s="62"/>
      <c r="U22" s="62"/>
      <c r="V22" s="62"/>
      <c r="W22" s="2"/>
      <c r="X22" s="62">
        <v>20</v>
      </c>
      <c r="Y22" s="95"/>
      <c r="Z22" s="95"/>
      <c r="AA22" s="131">
        <f t="shared" si="1"/>
        <v>20</v>
      </c>
      <c r="AB22" s="2"/>
      <c r="AC22" s="95">
        <v>20</v>
      </c>
      <c r="AD22" s="95"/>
      <c r="AE22" s="95"/>
      <c r="AF22" s="131">
        <f t="shared" si="2"/>
        <v>20</v>
      </c>
      <c r="AG22" s="3"/>
      <c r="AH22" s="277"/>
      <c r="AI22" s="259">
        <v>1</v>
      </c>
      <c r="AJ22" s="278"/>
      <c r="AK22" s="95"/>
      <c r="AL22" s="3"/>
      <c r="AM22" s="252">
        <v>2.5000000000000001E-2</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6" t="s">
        <v>2835</v>
      </c>
      <c r="H23" s="166"/>
      <c r="I23" s="183" t="s">
        <v>2846</v>
      </c>
      <c r="J23" s="165"/>
      <c r="K23" s="169"/>
      <c r="L23" s="169"/>
      <c r="M23" s="13">
        <f t="shared" si="0"/>
        <v>0</v>
      </c>
      <c r="N23" s="2"/>
      <c r="O23" s="63"/>
      <c r="P23" s="63"/>
      <c r="Q23" s="63"/>
      <c r="R23" s="2"/>
      <c r="S23" s="259"/>
      <c r="T23" s="259"/>
      <c r="U23" s="259"/>
      <c r="V23" s="259"/>
      <c r="W23" s="2"/>
      <c r="X23" s="63"/>
      <c r="Y23" s="63"/>
      <c r="Z23" s="63"/>
      <c r="AA23" s="131">
        <f t="shared" si="1"/>
        <v>0</v>
      </c>
      <c r="AB23" s="2"/>
      <c r="AC23" s="248"/>
      <c r="AD23" s="248"/>
      <c r="AE23" s="248"/>
      <c r="AF23" s="131">
        <f t="shared" si="2"/>
        <v>0</v>
      </c>
      <c r="AG23" s="3"/>
      <c r="AH23" s="279"/>
      <c r="AI23" s="62"/>
      <c r="AJ23" s="280"/>
      <c r="AK23" s="248"/>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5" t="s">
        <v>2835</v>
      </c>
      <c r="H24" s="166"/>
      <c r="I24" s="182" t="s">
        <v>2846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7"/>
      <c r="AI24" s="259"/>
      <c r="AJ24" s="278"/>
      <c r="AK24" s="95"/>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6" t="s">
        <v>2835</v>
      </c>
      <c r="H25" s="166"/>
      <c r="I25" s="183" t="s">
        <v>2846</v>
      </c>
      <c r="J25" s="165"/>
      <c r="K25" s="169"/>
      <c r="L25" s="169"/>
      <c r="M25" s="13">
        <f t="shared" si="0"/>
        <v>0</v>
      </c>
      <c r="N25" s="2"/>
      <c r="O25" s="63"/>
      <c r="P25" s="63"/>
      <c r="Q25" s="63"/>
      <c r="R25" s="2"/>
      <c r="S25" s="259"/>
      <c r="T25" s="259"/>
      <c r="U25" s="259"/>
      <c r="V25" s="259"/>
      <c r="W25" s="2"/>
      <c r="X25" s="63"/>
      <c r="Y25" s="63"/>
      <c r="Z25" s="63"/>
      <c r="AA25" s="131">
        <f t="shared" si="1"/>
        <v>0</v>
      </c>
      <c r="AB25" s="2"/>
      <c r="AC25" s="248"/>
      <c r="AD25" s="248"/>
      <c r="AE25" s="248"/>
      <c r="AF25" s="131">
        <f t="shared" si="2"/>
        <v>0</v>
      </c>
      <c r="AG25" s="3"/>
      <c r="AH25" s="279"/>
      <c r="AI25" s="62"/>
      <c r="AJ25" s="280"/>
      <c r="AK25" s="248"/>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5" t="s">
        <v>2835</v>
      </c>
      <c r="H26" s="166"/>
      <c r="I26" s="182" t="s">
        <v>2846</v>
      </c>
      <c r="J26" s="165"/>
      <c r="K26" s="168">
        <v>51</v>
      </c>
      <c r="L26" s="168"/>
      <c r="M26" s="13">
        <f t="shared" si="0"/>
        <v>51</v>
      </c>
      <c r="N26" s="2"/>
      <c r="O26" s="62"/>
      <c r="P26" s="62"/>
      <c r="Q26" s="62" t="s">
        <v>2828</v>
      </c>
      <c r="R26" s="2"/>
      <c r="S26" s="62">
        <v>1965</v>
      </c>
      <c r="T26" s="62"/>
      <c r="U26" s="62"/>
      <c r="V26" s="62"/>
      <c r="W26" s="2"/>
      <c r="X26" s="62"/>
      <c r="Y26" s="95"/>
      <c r="Z26" s="95">
        <v>16</v>
      </c>
      <c r="AA26" s="131">
        <f t="shared" si="1"/>
        <v>16</v>
      </c>
      <c r="AB26" s="2"/>
      <c r="AC26" s="95"/>
      <c r="AD26" s="95"/>
      <c r="AE26" s="95">
        <v>16</v>
      </c>
      <c r="AF26" s="131">
        <f t="shared" si="2"/>
        <v>16</v>
      </c>
      <c r="AG26" s="3"/>
      <c r="AH26" s="277"/>
      <c r="AI26" s="259">
        <v>1</v>
      </c>
      <c r="AJ26" s="278"/>
      <c r="AK26" s="95">
        <v>3</v>
      </c>
      <c r="AL26" s="3"/>
      <c r="AM26" s="252">
        <v>2.5000000000000001E-2</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6" t="s">
        <v>2835</v>
      </c>
      <c r="H27" s="166"/>
      <c r="I27" s="183" t="s">
        <v>2846</v>
      </c>
      <c r="J27" s="165"/>
      <c r="K27" s="169"/>
      <c r="L27" s="169"/>
      <c r="M27" s="13">
        <f t="shared" si="0"/>
        <v>0</v>
      </c>
      <c r="N27" s="2"/>
      <c r="O27" s="63"/>
      <c r="P27" s="63"/>
      <c r="Q27" s="63"/>
      <c r="R27" s="2"/>
      <c r="S27" s="259"/>
      <c r="T27" s="259"/>
      <c r="U27" s="259"/>
      <c r="V27" s="259"/>
      <c r="W27" s="2"/>
      <c r="X27" s="63"/>
      <c r="Y27" s="63"/>
      <c r="Z27" s="63"/>
      <c r="AA27" s="131">
        <f t="shared" si="1"/>
        <v>0</v>
      </c>
      <c r="AB27" s="2"/>
      <c r="AC27" s="248"/>
      <c r="AD27" s="248"/>
      <c r="AE27" s="248"/>
      <c r="AF27" s="131">
        <f t="shared" si="2"/>
        <v>0</v>
      </c>
      <c r="AG27" s="3"/>
      <c r="AH27" s="279"/>
      <c r="AI27" s="62"/>
      <c r="AJ27" s="280"/>
      <c r="AK27" s="248"/>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5" t="s">
        <v>2835</v>
      </c>
      <c r="H28" s="166"/>
      <c r="I28" s="182" t="s">
        <v>2846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7"/>
      <c r="AI28" s="259"/>
      <c r="AJ28" s="278"/>
      <c r="AK28" s="95"/>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6" t="s">
        <v>2835</v>
      </c>
      <c r="H29" s="166"/>
      <c r="I29" s="183" t="s">
        <v>2846</v>
      </c>
      <c r="J29" s="165"/>
      <c r="K29" s="169">
        <v>15</v>
      </c>
      <c r="L29" s="169"/>
      <c r="M29" s="13">
        <f t="shared" si="0"/>
        <v>15</v>
      </c>
      <c r="N29" s="2"/>
      <c r="O29" s="63"/>
      <c r="P29" s="63" t="s">
        <v>2828</v>
      </c>
      <c r="Q29" s="63"/>
      <c r="R29" s="2"/>
      <c r="S29" s="259">
        <v>1973</v>
      </c>
      <c r="T29" s="259"/>
      <c r="U29" s="259"/>
      <c r="V29" s="259"/>
      <c r="W29" s="2"/>
      <c r="X29" s="63"/>
      <c r="Y29" s="63">
        <v>22</v>
      </c>
      <c r="Z29" s="63"/>
      <c r="AA29" s="131">
        <f t="shared" si="1"/>
        <v>22</v>
      </c>
      <c r="AB29" s="2"/>
      <c r="AC29" s="248"/>
      <c r="AD29" s="248">
        <v>22</v>
      </c>
      <c r="AE29" s="248"/>
      <c r="AF29" s="131">
        <f t="shared" si="2"/>
        <v>22</v>
      </c>
      <c r="AG29" s="3"/>
      <c r="AH29" s="279"/>
      <c r="AI29" s="62">
        <v>1</v>
      </c>
      <c r="AJ29" s="280"/>
      <c r="AK29" s="248"/>
      <c r="AL29" s="3"/>
      <c r="AM29" s="254">
        <v>2.5000000000000001E-2</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5" t="s">
        <v>2835</v>
      </c>
      <c r="H30" s="166"/>
      <c r="I30" s="182" t="s">
        <v>2847</v>
      </c>
      <c r="J30" s="165"/>
      <c r="K30" s="168">
        <v>12</v>
      </c>
      <c r="L30" s="168"/>
      <c r="M30" s="13">
        <f t="shared" si="0"/>
        <v>12</v>
      </c>
      <c r="N30" s="2"/>
      <c r="O30" s="62"/>
      <c r="P30" s="62"/>
      <c r="Q30" s="62" t="s">
        <v>2828</v>
      </c>
      <c r="R30" s="2"/>
      <c r="S30" s="62">
        <v>1965</v>
      </c>
      <c r="T30" s="62"/>
      <c r="U30" s="62"/>
      <c r="V30" s="62"/>
      <c r="W30" s="2"/>
      <c r="X30" s="62"/>
      <c r="Y30" s="95"/>
      <c r="Z30" s="95">
        <v>22</v>
      </c>
      <c r="AA30" s="131">
        <f t="shared" si="1"/>
        <v>22</v>
      </c>
      <c r="AB30" s="2"/>
      <c r="AC30" s="95"/>
      <c r="AD30" s="95"/>
      <c r="AE30" s="95">
        <v>14</v>
      </c>
      <c r="AF30" s="131">
        <f t="shared" si="2"/>
        <v>14</v>
      </c>
      <c r="AG30" s="3"/>
      <c r="AH30" s="277"/>
      <c r="AI30" s="259">
        <v>1</v>
      </c>
      <c r="AJ30" s="278"/>
      <c r="AK30" s="95">
        <v>1</v>
      </c>
      <c r="AL30" s="3"/>
      <c r="AM30" s="252">
        <v>2.5000000000000001E-2</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6" t="s">
        <v>2835</v>
      </c>
      <c r="H31" s="166"/>
      <c r="I31" s="183" t="s">
        <v>2847</v>
      </c>
      <c r="J31" s="165"/>
      <c r="K31" s="169">
        <v>11</v>
      </c>
      <c r="L31" s="169"/>
      <c r="M31" s="13">
        <f t="shared" si="0"/>
        <v>11</v>
      </c>
      <c r="N31" s="2"/>
      <c r="O31" s="63"/>
      <c r="P31" s="63" t="s">
        <v>2828</v>
      </c>
      <c r="Q31" s="63"/>
      <c r="R31" s="2"/>
      <c r="S31" s="259">
        <v>1964</v>
      </c>
      <c r="T31" s="259"/>
      <c r="U31" s="259"/>
      <c r="V31" s="259"/>
      <c r="W31" s="2"/>
      <c r="X31" s="63"/>
      <c r="Y31" s="63">
        <v>22</v>
      </c>
      <c r="Z31" s="63"/>
      <c r="AA31" s="131">
        <f t="shared" si="1"/>
        <v>22</v>
      </c>
      <c r="AB31" s="2"/>
      <c r="AC31" s="248"/>
      <c r="AD31" s="248">
        <v>22</v>
      </c>
      <c r="AE31" s="248"/>
      <c r="AF31" s="131">
        <f t="shared" si="2"/>
        <v>22</v>
      </c>
      <c r="AG31" s="3"/>
      <c r="AH31" s="279"/>
      <c r="AI31" s="62">
        <v>1</v>
      </c>
      <c r="AJ31" s="280"/>
      <c r="AK31" s="248"/>
      <c r="AL31" s="3"/>
      <c r="AM31" s="254">
        <v>2.5000000000000001E-2</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5" t="s">
        <v>2835</v>
      </c>
      <c r="H32" s="166"/>
      <c r="I32" s="182" t="s">
        <v>2847</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7"/>
      <c r="AI32" s="259"/>
      <c r="AJ32" s="278"/>
      <c r="AK32" s="95"/>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6" t="s">
        <v>2835</v>
      </c>
      <c r="H33" s="166"/>
      <c r="I33" s="183" t="s">
        <v>2847</v>
      </c>
      <c r="J33" s="165"/>
      <c r="K33" s="169"/>
      <c r="L33" s="169"/>
      <c r="M33" s="13">
        <f t="shared" si="0"/>
        <v>0</v>
      </c>
      <c r="N33" s="2"/>
      <c r="O33" s="63"/>
      <c r="P33" s="63"/>
      <c r="Q33" s="63"/>
      <c r="R33" s="2"/>
      <c r="S33" s="259"/>
      <c r="T33" s="259"/>
      <c r="U33" s="259"/>
      <c r="V33" s="259"/>
      <c r="W33" s="2"/>
      <c r="X33" s="63">
        <v>0</v>
      </c>
      <c r="Y33" s="63"/>
      <c r="Z33" s="63"/>
      <c r="AA33" s="131">
        <f t="shared" si="1"/>
        <v>0</v>
      </c>
      <c r="AB33" s="2"/>
      <c r="AC33" s="248">
        <v>0</v>
      </c>
      <c r="AD33" s="248"/>
      <c r="AE33" s="248"/>
      <c r="AF33" s="131">
        <f t="shared" si="2"/>
        <v>0</v>
      </c>
      <c r="AG33" s="3"/>
      <c r="AH33" s="279"/>
      <c r="AI33" s="62"/>
      <c r="AJ33" s="280"/>
      <c r="AK33" s="248"/>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5" t="s">
        <v>2835</v>
      </c>
      <c r="H34" s="166"/>
      <c r="I34" s="182" t="s">
        <v>2847</v>
      </c>
      <c r="J34" s="165"/>
      <c r="K34" s="168">
        <v>19</v>
      </c>
      <c r="L34" s="168"/>
      <c r="M34" s="13">
        <f t="shared" si="0"/>
        <v>19</v>
      </c>
      <c r="N34" s="2"/>
      <c r="O34" s="62" t="s">
        <v>2828</v>
      </c>
      <c r="P34" s="62"/>
      <c r="Q34" s="62"/>
      <c r="R34" s="2"/>
      <c r="S34" s="62">
        <v>1964</v>
      </c>
      <c r="T34" s="62"/>
      <c r="U34" s="62"/>
      <c r="V34" s="62"/>
      <c r="W34" s="2"/>
      <c r="X34" s="62">
        <v>11</v>
      </c>
      <c r="Y34" s="95"/>
      <c r="Z34" s="95"/>
      <c r="AA34" s="131">
        <f t="shared" si="1"/>
        <v>11</v>
      </c>
      <c r="AB34" s="2"/>
      <c r="AC34" s="95">
        <v>10</v>
      </c>
      <c r="AD34" s="95"/>
      <c r="AE34" s="95"/>
      <c r="AF34" s="131">
        <f t="shared" si="2"/>
        <v>10</v>
      </c>
      <c r="AG34" s="3"/>
      <c r="AH34" s="277"/>
      <c r="AI34" s="259">
        <v>1</v>
      </c>
      <c r="AJ34" s="278"/>
      <c r="AK34" s="95">
        <v>2</v>
      </c>
      <c r="AL34" s="3"/>
      <c r="AM34" s="252">
        <v>2.5000000000000001E-2</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6" t="s">
        <v>2835</v>
      </c>
      <c r="H35" s="166"/>
      <c r="I35" s="183" t="s">
        <v>2847</v>
      </c>
      <c r="J35" s="165"/>
      <c r="K35" s="169"/>
      <c r="L35" s="169"/>
      <c r="M35" s="13">
        <f t="shared" si="0"/>
        <v>0</v>
      </c>
      <c r="N35" s="2"/>
      <c r="O35" s="63"/>
      <c r="P35" s="63"/>
      <c r="Q35" s="63"/>
      <c r="R35" s="2"/>
      <c r="S35" s="259"/>
      <c r="T35" s="259"/>
      <c r="U35" s="259"/>
      <c r="V35" s="259"/>
      <c r="W35" s="2"/>
      <c r="X35" s="63"/>
      <c r="Y35" s="63"/>
      <c r="Z35" s="63"/>
      <c r="AA35" s="131">
        <f t="shared" si="1"/>
        <v>0</v>
      </c>
      <c r="AB35" s="2"/>
      <c r="AC35" s="248"/>
      <c r="AD35" s="248"/>
      <c r="AE35" s="248"/>
      <c r="AF35" s="131">
        <f t="shared" si="2"/>
        <v>0</v>
      </c>
      <c r="AG35" s="3"/>
      <c r="AH35" s="279"/>
      <c r="AI35" s="62"/>
      <c r="AJ35" s="280"/>
      <c r="AK35" s="248"/>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5" t="s">
        <v>2835</v>
      </c>
      <c r="H36" s="166"/>
      <c r="I36" s="182" t="s">
        <v>2847</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7"/>
      <c r="AI36" s="259"/>
      <c r="AJ36" s="278"/>
      <c r="AK36" s="95"/>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6" t="s">
        <v>2835</v>
      </c>
      <c r="H37" s="166"/>
      <c r="I37" s="183" t="s">
        <v>2847</v>
      </c>
      <c r="J37" s="165"/>
      <c r="K37" s="169"/>
      <c r="L37" s="169"/>
      <c r="M37" s="13">
        <f t="shared" si="0"/>
        <v>0</v>
      </c>
      <c r="N37" s="2"/>
      <c r="O37" s="63"/>
      <c r="P37" s="63"/>
      <c r="Q37" s="63"/>
      <c r="R37" s="2"/>
      <c r="S37" s="259"/>
      <c r="T37" s="259"/>
      <c r="U37" s="259"/>
      <c r="V37" s="259"/>
      <c r="W37" s="2"/>
      <c r="X37" s="63"/>
      <c r="Y37" s="63"/>
      <c r="Z37" s="63"/>
      <c r="AA37" s="131">
        <f t="shared" si="1"/>
        <v>0</v>
      </c>
      <c r="AB37" s="2"/>
      <c r="AC37" s="248"/>
      <c r="AD37" s="248"/>
      <c r="AE37" s="248"/>
      <c r="AF37" s="131">
        <f t="shared" si="2"/>
        <v>0</v>
      </c>
      <c r="AG37" s="3"/>
      <c r="AH37" s="279"/>
      <c r="AI37" s="62"/>
      <c r="AJ37" s="280"/>
      <c r="AK37" s="248"/>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5" t="s">
        <v>2835</v>
      </c>
      <c r="H38" s="166"/>
      <c r="I38" s="182" t="s">
        <v>2847</v>
      </c>
      <c r="J38" s="165"/>
      <c r="K38" s="168">
        <v>15</v>
      </c>
      <c r="L38" s="168"/>
      <c r="M38" s="13">
        <f t="shared" si="0"/>
        <v>15</v>
      </c>
      <c r="N38" s="2"/>
      <c r="O38" s="62" t="s">
        <v>2828</v>
      </c>
      <c r="P38" s="62"/>
      <c r="Q38" s="62"/>
      <c r="R38" s="2"/>
      <c r="S38" s="62">
        <v>1964</v>
      </c>
      <c r="T38" s="62"/>
      <c r="U38" s="62"/>
      <c r="V38" s="62"/>
      <c r="W38" s="2"/>
      <c r="X38" s="62">
        <v>20</v>
      </c>
      <c r="Y38" s="95"/>
      <c r="Z38" s="95"/>
      <c r="AA38" s="131">
        <f t="shared" si="1"/>
        <v>20</v>
      </c>
      <c r="AB38" s="2"/>
      <c r="AC38" s="95">
        <v>17</v>
      </c>
      <c r="AD38" s="95"/>
      <c r="AE38" s="95"/>
      <c r="AF38" s="131">
        <f t="shared" si="2"/>
        <v>17</v>
      </c>
      <c r="AG38" s="3"/>
      <c r="AH38" s="277"/>
      <c r="AI38" s="259">
        <v>1</v>
      </c>
      <c r="AJ38" s="278"/>
      <c r="AK38" s="95"/>
      <c r="AL38" s="3"/>
      <c r="AM38" s="252">
        <v>2.5000000000000001E-2</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6" t="s">
        <v>2835</v>
      </c>
      <c r="H39" s="166"/>
      <c r="I39" s="183" t="s">
        <v>2847</v>
      </c>
      <c r="J39" s="165"/>
      <c r="K39" s="169"/>
      <c r="L39" s="169"/>
      <c r="M39" s="13">
        <f t="shared" si="0"/>
        <v>0</v>
      </c>
      <c r="N39" s="2"/>
      <c r="O39" s="63"/>
      <c r="P39" s="63"/>
      <c r="Q39" s="63"/>
      <c r="R39" s="2"/>
      <c r="S39" s="259"/>
      <c r="T39" s="259"/>
      <c r="U39" s="259"/>
      <c r="V39" s="259"/>
      <c r="W39" s="2"/>
      <c r="X39" s="63"/>
      <c r="Y39" s="63"/>
      <c r="Z39" s="63"/>
      <c r="AA39" s="131">
        <f t="shared" si="1"/>
        <v>0</v>
      </c>
      <c r="AB39" s="2"/>
      <c r="AC39" s="248"/>
      <c r="AD39" s="248"/>
      <c r="AE39" s="248"/>
      <c r="AF39" s="131">
        <f t="shared" si="2"/>
        <v>0</v>
      </c>
      <c r="AG39" s="3"/>
      <c r="AH39" s="279"/>
      <c r="AI39" s="62"/>
      <c r="AJ39" s="280"/>
      <c r="AK39" s="248"/>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5" t="s">
        <v>2835</v>
      </c>
      <c r="H40" s="166"/>
      <c r="I40" s="182" t="s">
        <v>2847</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7"/>
      <c r="AI40" s="259"/>
      <c r="AJ40" s="278"/>
      <c r="AK40" s="95"/>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6" t="s">
        <v>2835</v>
      </c>
      <c r="H41" s="166"/>
      <c r="I41" s="183" t="s">
        <v>2847</v>
      </c>
      <c r="J41" s="165"/>
      <c r="K41" s="169"/>
      <c r="L41" s="169"/>
      <c r="M41" s="13">
        <f t="shared" si="0"/>
        <v>0</v>
      </c>
      <c r="N41" s="2"/>
      <c r="O41" s="63"/>
      <c r="P41" s="63"/>
      <c r="Q41" s="63"/>
      <c r="R41" s="2"/>
      <c r="S41" s="259"/>
      <c r="T41" s="259"/>
      <c r="U41" s="259"/>
      <c r="V41" s="259"/>
      <c r="W41" s="2"/>
      <c r="X41" s="63"/>
      <c r="Y41" s="63"/>
      <c r="Z41" s="63"/>
      <c r="AA41" s="131">
        <f t="shared" si="1"/>
        <v>0</v>
      </c>
      <c r="AB41" s="2"/>
      <c r="AC41" s="248"/>
      <c r="AD41" s="248"/>
      <c r="AE41" s="248"/>
      <c r="AF41" s="131">
        <f t="shared" si="2"/>
        <v>0</v>
      </c>
      <c r="AG41" s="3"/>
      <c r="AH41" s="279"/>
      <c r="AI41" s="62"/>
      <c r="AJ41" s="280"/>
      <c r="AK41" s="248"/>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5" t="s">
        <v>2835</v>
      </c>
      <c r="H42" s="166"/>
      <c r="I42" s="182" t="s">
        <v>2847</v>
      </c>
      <c r="J42" s="165"/>
      <c r="K42" s="168"/>
      <c r="L42" s="168"/>
      <c r="M42" s="13">
        <f t="shared" si="0"/>
        <v>0</v>
      </c>
      <c r="N42" s="2"/>
      <c r="O42" s="62"/>
      <c r="P42" s="62"/>
      <c r="Q42" s="62"/>
      <c r="R42" s="2"/>
      <c r="S42" s="62"/>
      <c r="T42" s="62"/>
      <c r="U42" s="62"/>
      <c r="V42" s="62"/>
      <c r="W42" s="2"/>
      <c r="X42" s="62"/>
      <c r="Y42" s="95"/>
      <c r="Z42" s="95">
        <v>0</v>
      </c>
      <c r="AA42" s="131">
        <f t="shared" si="1"/>
        <v>0</v>
      </c>
      <c r="AB42" s="2"/>
      <c r="AC42" s="95"/>
      <c r="AD42" s="95"/>
      <c r="AE42" s="95">
        <v>0</v>
      </c>
      <c r="AF42" s="131">
        <f t="shared" si="2"/>
        <v>0</v>
      </c>
      <c r="AG42" s="3"/>
      <c r="AH42" s="277"/>
      <c r="AI42" s="259"/>
      <c r="AJ42" s="278"/>
      <c r="AK42" s="95"/>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6" t="s">
        <v>2835</v>
      </c>
      <c r="H43" s="166"/>
      <c r="I43" s="183" t="s">
        <v>2847</v>
      </c>
      <c r="J43" s="165"/>
      <c r="K43" s="169"/>
      <c r="L43" s="169"/>
      <c r="M43" s="13">
        <f t="shared" si="0"/>
        <v>0</v>
      </c>
      <c r="N43" s="2"/>
      <c r="O43" s="63"/>
      <c r="P43" s="63"/>
      <c r="Q43" s="63"/>
      <c r="R43" s="2"/>
      <c r="S43" s="259"/>
      <c r="T43" s="259"/>
      <c r="U43" s="259"/>
      <c r="V43" s="259"/>
      <c r="W43" s="2"/>
      <c r="X43" s="63"/>
      <c r="Y43" s="63"/>
      <c r="Z43" s="63"/>
      <c r="AA43" s="131">
        <f t="shared" si="1"/>
        <v>0</v>
      </c>
      <c r="AB43" s="2"/>
      <c r="AC43" s="248"/>
      <c r="AD43" s="248"/>
      <c r="AE43" s="248"/>
      <c r="AF43" s="131">
        <f t="shared" si="2"/>
        <v>0</v>
      </c>
      <c r="AG43" s="3"/>
      <c r="AH43" s="279"/>
      <c r="AI43" s="62"/>
      <c r="AJ43" s="280"/>
      <c r="AK43" s="248"/>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5" t="s">
        <v>2835</v>
      </c>
      <c r="H44" s="166"/>
      <c r="I44" s="182" t="s">
        <v>2847</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7"/>
      <c r="AI44" s="259"/>
      <c r="AJ44" s="278"/>
      <c r="AK44" s="95"/>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6" t="s">
        <v>2835</v>
      </c>
      <c r="H45" s="166"/>
      <c r="I45" s="183" t="s">
        <v>2847</v>
      </c>
      <c r="J45" s="165"/>
      <c r="K45" s="169">
        <v>2</v>
      </c>
      <c r="L45" s="169"/>
      <c r="M45" s="13">
        <f t="shared" si="0"/>
        <v>2</v>
      </c>
      <c r="N45" s="2"/>
      <c r="O45" s="63"/>
      <c r="P45" s="63" t="s">
        <v>2828</v>
      </c>
      <c r="Q45" s="63"/>
      <c r="R45" s="2"/>
      <c r="S45" s="259">
        <v>1973</v>
      </c>
      <c r="T45" s="259"/>
      <c r="U45" s="259"/>
      <c r="V45" s="259"/>
      <c r="W45" s="2"/>
      <c r="X45" s="63"/>
      <c r="Y45" s="63">
        <v>1</v>
      </c>
      <c r="Z45" s="63"/>
      <c r="AA45" s="131">
        <f t="shared" si="1"/>
        <v>1</v>
      </c>
      <c r="AB45" s="2"/>
      <c r="AC45" s="248"/>
      <c r="AD45" s="248">
        <v>1</v>
      </c>
      <c r="AE45" s="248"/>
      <c r="AF45" s="131">
        <f t="shared" si="2"/>
        <v>1</v>
      </c>
      <c r="AG45" s="3"/>
      <c r="AH45" s="279"/>
      <c r="AI45" s="62">
        <v>1</v>
      </c>
      <c r="AJ45" s="280"/>
      <c r="AK45" s="248"/>
      <c r="AL45" s="3"/>
      <c r="AM45" s="254">
        <v>2.5000000000000001E-2</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5" t="s">
        <v>2835</v>
      </c>
      <c r="H46" s="166"/>
      <c r="I46" s="182" t="s">
        <v>2848</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7"/>
      <c r="AI46" s="259"/>
      <c r="AJ46" s="278"/>
      <c r="AK46" s="95"/>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6" t="s">
        <v>2835</v>
      </c>
      <c r="H47" s="166"/>
      <c r="I47" s="183" t="s">
        <v>2848</v>
      </c>
      <c r="J47" s="165"/>
      <c r="K47" s="169"/>
      <c r="L47" s="169"/>
      <c r="M47" s="13">
        <f t="shared" si="0"/>
        <v>0</v>
      </c>
      <c r="N47" s="2"/>
      <c r="O47" s="63"/>
      <c r="P47" s="63"/>
      <c r="Q47" s="63"/>
      <c r="R47" s="2"/>
      <c r="S47" s="259"/>
      <c r="T47" s="259"/>
      <c r="U47" s="259"/>
      <c r="V47" s="259"/>
      <c r="W47" s="2"/>
      <c r="X47" s="63"/>
      <c r="Y47" s="63"/>
      <c r="Z47" s="63"/>
      <c r="AA47" s="131">
        <f t="shared" si="1"/>
        <v>0</v>
      </c>
      <c r="AB47" s="2"/>
      <c r="AC47" s="248"/>
      <c r="AD47" s="248"/>
      <c r="AE47" s="248"/>
      <c r="AF47" s="131">
        <f t="shared" si="2"/>
        <v>0</v>
      </c>
      <c r="AG47" s="3"/>
      <c r="AH47" s="279"/>
      <c r="AI47" s="62"/>
      <c r="AJ47" s="280"/>
      <c r="AK47" s="248"/>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5" t="s">
        <v>2835</v>
      </c>
      <c r="H48" s="166"/>
      <c r="I48" s="182" t="s">
        <v>2848</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7"/>
      <c r="AI48" s="259"/>
      <c r="AJ48" s="278"/>
      <c r="AK48" s="95"/>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6" t="s">
        <v>2835</v>
      </c>
      <c r="H49" s="166"/>
      <c r="I49" s="183" t="s">
        <v>2848</v>
      </c>
      <c r="J49" s="165"/>
      <c r="K49" s="169"/>
      <c r="L49" s="169"/>
      <c r="M49" s="13">
        <f t="shared" si="0"/>
        <v>0</v>
      </c>
      <c r="N49" s="2"/>
      <c r="O49" s="63"/>
      <c r="P49" s="63"/>
      <c r="Q49" s="63"/>
      <c r="R49" s="2"/>
      <c r="S49" s="259"/>
      <c r="T49" s="259"/>
      <c r="U49" s="259"/>
      <c r="V49" s="259"/>
      <c r="W49" s="2"/>
      <c r="X49" s="63"/>
      <c r="Y49" s="63"/>
      <c r="Z49" s="63"/>
      <c r="AA49" s="131">
        <f t="shared" si="1"/>
        <v>0</v>
      </c>
      <c r="AB49" s="2"/>
      <c r="AC49" s="248"/>
      <c r="AD49" s="248"/>
      <c r="AE49" s="248"/>
      <c r="AF49" s="131">
        <f t="shared" si="2"/>
        <v>0</v>
      </c>
      <c r="AG49" s="3"/>
      <c r="AH49" s="279"/>
      <c r="AI49" s="62"/>
      <c r="AJ49" s="280"/>
      <c r="AK49" s="248"/>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5" t="s">
        <v>2835</v>
      </c>
      <c r="H50" s="166"/>
      <c r="I50" s="182" t="s">
        <v>2848</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7"/>
      <c r="AI50" s="259"/>
      <c r="AJ50" s="278"/>
      <c r="AK50" s="95"/>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6" t="s">
        <v>2835</v>
      </c>
      <c r="H51" s="166"/>
      <c r="I51" s="183" t="s">
        <v>2848</v>
      </c>
      <c r="J51" s="165"/>
      <c r="K51" s="169"/>
      <c r="L51" s="169"/>
      <c r="M51" s="13">
        <f t="shared" si="0"/>
        <v>0</v>
      </c>
      <c r="N51" s="2"/>
      <c r="O51" s="63"/>
      <c r="P51" s="63"/>
      <c r="Q51" s="63"/>
      <c r="R51" s="2"/>
      <c r="S51" s="259"/>
      <c r="T51" s="259"/>
      <c r="U51" s="259"/>
      <c r="V51" s="259"/>
      <c r="W51" s="2"/>
      <c r="X51" s="63"/>
      <c r="Y51" s="63"/>
      <c r="Z51" s="63"/>
      <c r="AA51" s="131">
        <f t="shared" si="1"/>
        <v>0</v>
      </c>
      <c r="AB51" s="2"/>
      <c r="AC51" s="248"/>
      <c r="AD51" s="248"/>
      <c r="AE51" s="248"/>
      <c r="AF51" s="131">
        <f t="shared" si="2"/>
        <v>0</v>
      </c>
      <c r="AG51" s="3"/>
      <c r="AH51" s="279"/>
      <c r="AI51" s="62"/>
      <c r="AJ51" s="280"/>
      <c r="AK51" s="248"/>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5" t="s">
        <v>2835</v>
      </c>
      <c r="H52" s="166"/>
      <c r="I52" s="182" t="s">
        <v>2848</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7"/>
      <c r="AI52" s="259"/>
      <c r="AJ52" s="278"/>
      <c r="AK52" s="95"/>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6" t="s">
        <v>2835</v>
      </c>
      <c r="H53" s="166"/>
      <c r="I53" s="183" t="s">
        <v>2848</v>
      </c>
      <c r="J53" s="165"/>
      <c r="K53" s="169"/>
      <c r="L53" s="169"/>
      <c r="M53" s="13">
        <f t="shared" si="0"/>
        <v>0</v>
      </c>
      <c r="N53" s="2"/>
      <c r="O53" s="63"/>
      <c r="P53" s="63"/>
      <c r="Q53" s="63"/>
      <c r="R53" s="2"/>
      <c r="S53" s="259"/>
      <c r="T53" s="259"/>
      <c r="U53" s="259"/>
      <c r="V53" s="259"/>
      <c r="W53" s="2"/>
      <c r="X53" s="63"/>
      <c r="Y53" s="63"/>
      <c r="Z53" s="63"/>
      <c r="AA53" s="131">
        <f t="shared" si="1"/>
        <v>0</v>
      </c>
      <c r="AB53" s="2"/>
      <c r="AC53" s="248"/>
      <c r="AD53" s="248"/>
      <c r="AE53" s="248"/>
      <c r="AF53" s="131">
        <f t="shared" si="2"/>
        <v>0</v>
      </c>
      <c r="AG53" s="3"/>
      <c r="AH53" s="279"/>
      <c r="AI53" s="62"/>
      <c r="AJ53" s="280"/>
      <c r="AK53" s="248"/>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5" t="s">
        <v>2835</v>
      </c>
      <c r="H54" s="166"/>
      <c r="I54" s="182" t="s">
        <v>2848</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7"/>
      <c r="AI54" s="259"/>
      <c r="AJ54" s="278"/>
      <c r="AK54" s="95"/>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6" t="s">
        <v>2835</v>
      </c>
      <c r="H55" s="166"/>
      <c r="I55" s="183" t="s">
        <v>2848</v>
      </c>
      <c r="J55" s="165"/>
      <c r="K55" s="169"/>
      <c r="L55" s="169"/>
      <c r="M55" s="13">
        <f t="shared" si="0"/>
        <v>0</v>
      </c>
      <c r="N55" s="2"/>
      <c r="O55" s="63"/>
      <c r="P55" s="63"/>
      <c r="Q55" s="63"/>
      <c r="R55" s="2"/>
      <c r="S55" s="259"/>
      <c r="T55" s="259"/>
      <c r="U55" s="259"/>
      <c r="V55" s="259"/>
      <c r="W55" s="2"/>
      <c r="X55" s="63"/>
      <c r="Y55" s="63"/>
      <c r="Z55" s="63"/>
      <c r="AA55" s="131">
        <f t="shared" si="1"/>
        <v>0</v>
      </c>
      <c r="AB55" s="2"/>
      <c r="AC55" s="248"/>
      <c r="AD55" s="248"/>
      <c r="AE55" s="248"/>
      <c r="AF55" s="131">
        <f t="shared" si="2"/>
        <v>0</v>
      </c>
      <c r="AG55" s="3"/>
      <c r="AH55" s="279"/>
      <c r="AI55" s="62"/>
      <c r="AJ55" s="280"/>
      <c r="AK55" s="248"/>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5" t="s">
        <v>2835</v>
      </c>
      <c r="H56" s="166"/>
      <c r="I56" s="182" t="s">
        <v>2848</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7"/>
      <c r="AI56" s="259"/>
      <c r="AJ56" s="278"/>
      <c r="AK56" s="95"/>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6" t="s">
        <v>2835</v>
      </c>
      <c r="H57" s="166"/>
      <c r="I57" s="183" t="s">
        <v>2848</v>
      </c>
      <c r="J57" s="165"/>
      <c r="K57" s="169"/>
      <c r="L57" s="169"/>
      <c r="M57" s="13">
        <f t="shared" si="0"/>
        <v>0</v>
      </c>
      <c r="N57" s="2"/>
      <c r="O57" s="63"/>
      <c r="P57" s="63"/>
      <c r="Q57" s="63"/>
      <c r="R57" s="2"/>
      <c r="S57" s="259"/>
      <c r="T57" s="259"/>
      <c r="U57" s="259"/>
      <c r="V57" s="259"/>
      <c r="W57" s="2"/>
      <c r="X57" s="63"/>
      <c r="Y57" s="63"/>
      <c r="Z57" s="63"/>
      <c r="AA57" s="131">
        <f t="shared" si="1"/>
        <v>0</v>
      </c>
      <c r="AB57" s="2"/>
      <c r="AC57" s="248"/>
      <c r="AD57" s="248"/>
      <c r="AE57" s="248"/>
      <c r="AF57" s="131">
        <f t="shared" si="2"/>
        <v>0</v>
      </c>
      <c r="AG57" s="3"/>
      <c r="AH57" s="279"/>
      <c r="AI57" s="62"/>
      <c r="AJ57" s="280"/>
      <c r="AK57" s="248"/>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5" t="s">
        <v>2835</v>
      </c>
      <c r="H58" s="166"/>
      <c r="I58" s="182" t="s">
        <v>2848</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7"/>
      <c r="AI58" s="259"/>
      <c r="AJ58" s="278"/>
      <c r="AK58" s="95"/>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6" t="s">
        <v>2835</v>
      </c>
      <c r="H59" s="166"/>
      <c r="I59" s="183" t="s">
        <v>2848</v>
      </c>
      <c r="J59" s="165"/>
      <c r="K59" s="169"/>
      <c r="L59" s="169"/>
      <c r="M59" s="13">
        <f t="shared" si="0"/>
        <v>0</v>
      </c>
      <c r="N59" s="2"/>
      <c r="O59" s="63"/>
      <c r="P59" s="63"/>
      <c r="Q59" s="63"/>
      <c r="R59" s="2"/>
      <c r="S59" s="259"/>
      <c r="T59" s="259"/>
      <c r="U59" s="259"/>
      <c r="V59" s="259"/>
      <c r="W59" s="2"/>
      <c r="X59" s="63"/>
      <c r="Y59" s="63"/>
      <c r="Z59" s="63"/>
      <c r="AA59" s="131">
        <f t="shared" si="1"/>
        <v>0</v>
      </c>
      <c r="AB59" s="2"/>
      <c r="AC59" s="248"/>
      <c r="AD59" s="248"/>
      <c r="AE59" s="248"/>
      <c r="AF59" s="131">
        <f t="shared" si="2"/>
        <v>0</v>
      </c>
      <c r="AG59" s="3"/>
      <c r="AH59" s="279"/>
      <c r="AI59" s="62"/>
      <c r="AJ59" s="280"/>
      <c r="AK59" s="248"/>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5" t="s">
        <v>2835</v>
      </c>
      <c r="H60" s="166"/>
      <c r="I60" s="182" t="s">
        <v>2848</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7"/>
      <c r="AI60" s="259"/>
      <c r="AJ60" s="278"/>
      <c r="AK60" s="95"/>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6" t="s">
        <v>2835</v>
      </c>
      <c r="H61" s="166"/>
      <c r="I61" s="183" t="s">
        <v>2848</v>
      </c>
      <c r="J61" s="165"/>
      <c r="K61" s="169"/>
      <c r="L61" s="169"/>
      <c r="M61" s="13">
        <f t="shared" si="0"/>
        <v>0</v>
      </c>
      <c r="N61" s="2"/>
      <c r="O61" s="63"/>
      <c r="P61" s="63" t="s">
        <v>2828</v>
      </c>
      <c r="Q61" s="63"/>
      <c r="R61" s="2"/>
      <c r="S61" s="259"/>
      <c r="T61" s="259"/>
      <c r="U61" s="259"/>
      <c r="V61" s="259"/>
      <c r="W61" s="2"/>
      <c r="X61" s="63"/>
      <c r="Y61" s="63"/>
      <c r="Z61" s="63"/>
      <c r="AA61" s="131">
        <f t="shared" si="1"/>
        <v>0</v>
      </c>
      <c r="AB61" s="2"/>
      <c r="AC61" s="248"/>
      <c r="AD61" s="248"/>
      <c r="AE61" s="248"/>
      <c r="AF61" s="131">
        <f t="shared" si="2"/>
        <v>0</v>
      </c>
      <c r="AG61" s="3"/>
      <c r="AH61" s="279"/>
      <c r="AI61" s="62"/>
      <c r="AJ61" s="280"/>
      <c r="AK61" s="248"/>
      <c r="AL61" s="3"/>
      <c r="AM61" s="254">
        <v>2.5000000000000001E-2</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5" t="s">
        <v>2835</v>
      </c>
      <c r="H62" s="166"/>
      <c r="I62" s="177" t="s">
        <v>2454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7"/>
      <c r="AI62" s="259"/>
      <c r="AJ62" s="278"/>
      <c r="AK62" s="95"/>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6" t="s">
        <v>2835</v>
      </c>
      <c r="H63" s="166"/>
      <c r="I63" s="178" t="s">
        <v>2454</v>
      </c>
      <c r="J63" s="165"/>
      <c r="K63" s="169"/>
      <c r="L63" s="169"/>
      <c r="M63" s="13">
        <f t="shared" si="0"/>
        <v>0</v>
      </c>
      <c r="N63" s="2"/>
      <c r="O63" s="63"/>
      <c r="P63" s="63"/>
      <c r="Q63" s="63"/>
      <c r="R63" s="2"/>
      <c r="S63" s="259"/>
      <c r="T63" s="259"/>
      <c r="U63" s="259"/>
      <c r="V63" s="259"/>
      <c r="W63" s="2"/>
      <c r="X63" s="63"/>
      <c r="Y63" s="63"/>
      <c r="Z63" s="63"/>
      <c r="AA63" s="131">
        <f t="shared" si="1"/>
        <v>0</v>
      </c>
      <c r="AB63" s="2"/>
      <c r="AC63" s="248"/>
      <c r="AD63" s="248"/>
      <c r="AE63" s="248"/>
      <c r="AF63" s="131">
        <f t="shared" si="2"/>
        <v>0</v>
      </c>
      <c r="AG63" s="3"/>
      <c r="AH63" s="279"/>
      <c r="AI63" s="62"/>
      <c r="AJ63" s="280"/>
      <c r="AK63" s="248"/>
      <c r="AL63" s="3"/>
      <c r="AM63" s="254">
        <v>2.5000000000000001E-2</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5" t="s">
        <v>2835</v>
      </c>
      <c r="H64" s="166"/>
      <c r="I64" s="177" t="s">
        <v>2454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7"/>
      <c r="AI64" s="259"/>
      <c r="AJ64" s="278"/>
      <c r="AK64" s="95"/>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6" t="s">
        <v>2835</v>
      </c>
      <c r="H65" s="166"/>
      <c r="I65" s="178" t="s">
        <v>2454</v>
      </c>
      <c r="J65" s="165"/>
      <c r="K65" s="169"/>
      <c r="L65" s="169"/>
      <c r="M65" s="13">
        <f t="shared" si="0"/>
        <v>0</v>
      </c>
      <c r="N65" s="2"/>
      <c r="O65" s="63"/>
      <c r="P65" s="63"/>
      <c r="Q65" s="63"/>
      <c r="R65" s="2"/>
      <c r="S65" s="259"/>
      <c r="T65" s="259"/>
      <c r="U65" s="259"/>
      <c r="V65" s="259"/>
      <c r="W65" s="2"/>
      <c r="X65" s="63"/>
      <c r="Y65" s="63"/>
      <c r="Z65" s="63"/>
      <c r="AA65" s="131">
        <f t="shared" si="1"/>
        <v>0</v>
      </c>
      <c r="AB65" s="2"/>
      <c r="AC65" s="248"/>
      <c r="AD65" s="248"/>
      <c r="AE65" s="248"/>
      <c r="AF65" s="131">
        <f t="shared" si="2"/>
        <v>0</v>
      </c>
      <c r="AG65" s="3"/>
      <c r="AH65" s="279"/>
      <c r="AI65" s="62"/>
      <c r="AJ65" s="280"/>
      <c r="AK65" s="248"/>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5" t="s">
        <v>2835</v>
      </c>
      <c r="H66" s="166"/>
      <c r="I66" s="177" t="s">
        <v>2454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7"/>
      <c r="AI66" s="259"/>
      <c r="AJ66" s="278"/>
      <c r="AK66" s="95"/>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6" t="s">
        <v>2835</v>
      </c>
      <c r="H67" s="166"/>
      <c r="I67" s="178" t="s">
        <v>2454</v>
      </c>
      <c r="J67" s="165"/>
      <c r="K67" s="169"/>
      <c r="L67" s="169"/>
      <c r="M67" s="13">
        <f t="shared" si="0"/>
        <v>0</v>
      </c>
      <c r="N67" s="2"/>
      <c r="O67" s="63"/>
      <c r="P67" s="63"/>
      <c r="Q67" s="63"/>
      <c r="R67" s="2"/>
      <c r="S67" s="259"/>
      <c r="T67" s="259"/>
      <c r="U67" s="259"/>
      <c r="V67" s="259"/>
      <c r="W67" s="2"/>
      <c r="X67" s="63"/>
      <c r="Y67" s="63"/>
      <c r="Z67" s="63"/>
      <c r="AA67" s="131">
        <f t="shared" si="1"/>
        <v>0</v>
      </c>
      <c r="AB67" s="2"/>
      <c r="AC67" s="248"/>
      <c r="AD67" s="248"/>
      <c r="AE67" s="248"/>
      <c r="AF67" s="131">
        <f t="shared" si="2"/>
        <v>0</v>
      </c>
      <c r="AG67" s="3"/>
      <c r="AH67" s="279"/>
      <c r="AI67" s="62"/>
      <c r="AJ67" s="280"/>
      <c r="AK67" s="248"/>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5" t="s">
        <v>2835</v>
      </c>
      <c r="H68" s="166"/>
      <c r="I68" s="177" t="s">
        <v>2454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7"/>
      <c r="AI68" s="259"/>
      <c r="AJ68" s="278"/>
      <c r="AK68" s="95"/>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6" t="s">
        <v>2835</v>
      </c>
      <c r="H69" s="166"/>
      <c r="I69" s="178" t="s">
        <v>2454</v>
      </c>
      <c r="J69" s="165"/>
      <c r="K69" s="169"/>
      <c r="L69" s="169"/>
      <c r="M69" s="13">
        <f t="shared" si="0"/>
        <v>0</v>
      </c>
      <c r="N69" s="2"/>
      <c r="O69" s="63"/>
      <c r="P69" s="63"/>
      <c r="Q69" s="63"/>
      <c r="R69" s="2"/>
      <c r="S69" s="259"/>
      <c r="T69" s="259"/>
      <c r="U69" s="259"/>
      <c r="V69" s="259"/>
      <c r="W69" s="2"/>
      <c r="X69" s="63"/>
      <c r="Y69" s="63"/>
      <c r="Z69" s="63"/>
      <c r="AA69" s="131">
        <f t="shared" si="1"/>
        <v>0</v>
      </c>
      <c r="AB69" s="2"/>
      <c r="AC69" s="248"/>
      <c r="AD69" s="248"/>
      <c r="AE69" s="248"/>
      <c r="AF69" s="131">
        <f t="shared" si="2"/>
        <v>0</v>
      </c>
      <c r="AG69" s="3"/>
      <c r="AH69" s="279"/>
      <c r="AI69" s="62"/>
      <c r="AJ69" s="280"/>
      <c r="AK69" s="248"/>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5" t="s">
        <v>2835</v>
      </c>
      <c r="H70" s="166"/>
      <c r="I70" s="177" t="s">
        <v>2454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7"/>
      <c r="AI70" s="259"/>
      <c r="AJ70" s="278"/>
      <c r="AK70" s="95"/>
      <c r="AL70" s="3"/>
      <c r="AM70" s="252">
        <v>2.5000000000000001E-2</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6" t="s">
        <v>2835</v>
      </c>
      <c r="H71" s="166"/>
      <c r="I71" s="178" t="s">
        <v>2454</v>
      </c>
      <c r="J71" s="165"/>
      <c r="K71" s="169"/>
      <c r="L71" s="169"/>
      <c r="M71" s="13">
        <f t="shared" si="0"/>
        <v>0</v>
      </c>
      <c r="N71" s="2"/>
      <c r="O71" s="63"/>
      <c r="P71" s="63"/>
      <c r="Q71" s="63"/>
      <c r="R71" s="2"/>
      <c r="S71" s="259"/>
      <c r="T71" s="259"/>
      <c r="U71" s="259"/>
      <c r="V71" s="259"/>
      <c r="W71" s="2"/>
      <c r="X71" s="63"/>
      <c r="Y71" s="63"/>
      <c r="Z71" s="63"/>
      <c r="AA71" s="131">
        <f t="shared" si="1"/>
        <v>0</v>
      </c>
      <c r="AB71" s="2"/>
      <c r="AC71" s="248"/>
      <c r="AD71" s="248"/>
      <c r="AE71" s="248"/>
      <c r="AF71" s="131">
        <f t="shared" si="2"/>
        <v>0</v>
      </c>
      <c r="AG71" s="3"/>
      <c r="AH71" s="279"/>
      <c r="AI71" s="62"/>
      <c r="AJ71" s="280"/>
      <c r="AK71" s="248"/>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5" t="s">
        <v>2835</v>
      </c>
      <c r="H72" s="166"/>
      <c r="I72" s="177" t="s">
        <v>2454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7"/>
      <c r="AI72" s="259"/>
      <c r="AJ72" s="278"/>
      <c r="AK72" s="95"/>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6" t="s">
        <v>2835</v>
      </c>
      <c r="H73" s="166"/>
      <c r="I73" s="178" t="s">
        <v>2454</v>
      </c>
      <c r="J73" s="165"/>
      <c r="K73" s="169"/>
      <c r="L73" s="169"/>
      <c r="M73" s="13">
        <f t="shared" si="0"/>
        <v>0</v>
      </c>
      <c r="N73" s="2"/>
      <c r="O73" s="63"/>
      <c r="P73" s="63"/>
      <c r="Q73" s="63"/>
      <c r="R73" s="2"/>
      <c r="S73" s="259"/>
      <c r="T73" s="259"/>
      <c r="U73" s="259"/>
      <c r="V73" s="259"/>
      <c r="W73" s="2"/>
      <c r="X73" s="63"/>
      <c r="Y73" s="63"/>
      <c r="Z73" s="63"/>
      <c r="AA73" s="131">
        <f t="shared" si="1"/>
        <v>0</v>
      </c>
      <c r="AB73" s="2"/>
      <c r="AC73" s="248"/>
      <c r="AD73" s="248"/>
      <c r="AE73" s="248"/>
      <c r="AF73" s="131">
        <f t="shared" si="2"/>
        <v>0</v>
      </c>
      <c r="AG73" s="3"/>
      <c r="AH73" s="279"/>
      <c r="AI73" s="62"/>
      <c r="AJ73" s="280"/>
      <c r="AK73" s="248"/>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5" t="s">
        <v>2835</v>
      </c>
      <c r="H74" s="166"/>
      <c r="I74" s="177" t="s">
        <v>2454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7"/>
      <c r="AI74" s="259"/>
      <c r="AJ74" s="278"/>
      <c r="AK74" s="95"/>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6" t="s">
        <v>2835</v>
      </c>
      <c r="H75" s="166"/>
      <c r="I75" s="178" t="s">
        <v>2454</v>
      </c>
      <c r="J75" s="165"/>
      <c r="K75" s="169"/>
      <c r="L75" s="169"/>
      <c r="M75" s="13">
        <f t="shared" si="0"/>
        <v>0</v>
      </c>
      <c r="N75" s="2"/>
      <c r="O75" s="63"/>
      <c r="P75" s="63"/>
      <c r="Q75" s="63"/>
      <c r="R75" s="2"/>
      <c r="S75" s="259"/>
      <c r="T75" s="259"/>
      <c r="U75" s="259"/>
      <c r="V75" s="259"/>
      <c r="W75" s="2"/>
      <c r="X75" s="63"/>
      <c r="Y75" s="63"/>
      <c r="Z75" s="63"/>
      <c r="AA75" s="131">
        <f t="shared" si="1"/>
        <v>0</v>
      </c>
      <c r="AB75" s="2"/>
      <c r="AC75" s="248"/>
      <c r="AD75" s="248"/>
      <c r="AE75" s="248"/>
      <c r="AF75" s="131">
        <f t="shared" si="2"/>
        <v>0</v>
      </c>
      <c r="AG75" s="3"/>
      <c r="AH75" s="279"/>
      <c r="AI75" s="62"/>
      <c r="AJ75" s="280"/>
      <c r="AK75" s="248"/>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5" t="s">
        <v>2835</v>
      </c>
      <c r="H76" s="166"/>
      <c r="I76" s="177" t="s">
        <v>2454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7"/>
      <c r="AI76" s="259"/>
      <c r="AJ76" s="278"/>
      <c r="AK76" s="95"/>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6" t="s">
        <v>2835</v>
      </c>
      <c r="H77" s="166"/>
      <c r="I77" s="178" t="s">
        <v>2454</v>
      </c>
      <c r="J77" s="165"/>
      <c r="K77" s="169"/>
      <c r="L77" s="169"/>
      <c r="M77" s="13">
        <f t="shared" si="0"/>
        <v>0</v>
      </c>
      <c r="N77" s="2"/>
      <c r="O77" s="63"/>
      <c r="P77" s="63"/>
      <c r="Q77" s="63"/>
      <c r="R77" s="2"/>
      <c r="S77" s="259"/>
      <c r="T77" s="259"/>
      <c r="U77" s="259"/>
      <c r="V77" s="259"/>
      <c r="W77" s="2"/>
      <c r="X77" s="63"/>
      <c r="Y77" s="63"/>
      <c r="Z77" s="63"/>
      <c r="AA77" s="131">
        <f t="shared" si="1"/>
        <v>0</v>
      </c>
      <c r="AB77" s="2"/>
      <c r="AC77" s="248"/>
      <c r="AD77" s="248"/>
      <c r="AE77" s="248"/>
      <c r="AF77" s="131">
        <f t="shared" si="2"/>
        <v>0</v>
      </c>
      <c r="AG77" s="3"/>
      <c r="AH77" s="279"/>
      <c r="AI77" s="62"/>
      <c r="AJ77" s="280"/>
      <c r="AK77" s="248"/>
      <c r="AL77" s="3"/>
      <c r="AM77" s="254">
        <v>2.5000000000000001E-2</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5" t="s">
        <v>2835</v>
      </c>
      <c r="H78" s="166"/>
      <c r="I78" s="177" t="s">
        <v>2453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7"/>
      <c r="AI78" s="259"/>
      <c r="AJ78" s="278"/>
      <c r="AK78" s="95"/>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6" t="s">
        <v>2835</v>
      </c>
      <c r="H79" s="166"/>
      <c r="I79" s="178" t="s">
        <v>2453</v>
      </c>
      <c r="J79" s="165"/>
      <c r="K79" s="169"/>
      <c r="L79" s="169"/>
      <c r="M79" s="13">
        <f t="shared" ref="M79:M142" si="3">SUM(K79:L79)</f>
        <v>0</v>
      </c>
      <c r="N79" s="2"/>
      <c r="O79" s="63"/>
      <c r="P79" s="63"/>
      <c r="Q79" s="63"/>
      <c r="R79" s="2"/>
      <c r="S79" s="259"/>
      <c r="T79" s="259"/>
      <c r="U79" s="259"/>
      <c r="V79" s="259"/>
      <c r="W79" s="2"/>
      <c r="X79" s="63"/>
      <c r="Y79" s="63"/>
      <c r="Z79" s="63"/>
      <c r="AA79" s="131">
        <f t="shared" ref="AA79:AA98" si="4">SUM(X79:Z79)</f>
        <v>0</v>
      </c>
      <c r="AB79" s="2"/>
      <c r="AC79" s="248"/>
      <c r="AD79" s="248"/>
      <c r="AE79" s="248"/>
      <c r="AF79" s="131">
        <f t="shared" ref="AF79:AF98" si="5">SUM(AC79:AE79)</f>
        <v>0</v>
      </c>
      <c r="AG79" s="3"/>
      <c r="AH79" s="279"/>
      <c r="AI79" s="62"/>
      <c r="AJ79" s="280"/>
      <c r="AK79" s="248"/>
      <c r="AL79" s="3"/>
      <c r="AM79" s="254">
        <v>2.5000000000000001E-2</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5" t="s">
        <v>2835</v>
      </c>
      <c r="H80" s="166"/>
      <c r="I80" s="177" t="s">
        <v>2453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7"/>
      <c r="AI80" s="259"/>
      <c r="AJ80" s="278"/>
      <c r="AK80" s="95"/>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6" t="s">
        <v>2835</v>
      </c>
      <c r="H81" s="166"/>
      <c r="I81" s="178" t="s">
        <v>2453</v>
      </c>
      <c r="J81" s="165"/>
      <c r="K81" s="169"/>
      <c r="L81" s="169"/>
      <c r="M81" s="13">
        <f t="shared" si="3"/>
        <v>0</v>
      </c>
      <c r="N81" s="2"/>
      <c r="O81" s="63"/>
      <c r="P81" s="63"/>
      <c r="Q81" s="63"/>
      <c r="R81" s="2"/>
      <c r="S81" s="259"/>
      <c r="T81" s="259"/>
      <c r="U81" s="259"/>
      <c r="V81" s="259"/>
      <c r="W81" s="2"/>
      <c r="X81" s="63"/>
      <c r="Y81" s="63"/>
      <c r="Z81" s="63"/>
      <c r="AA81" s="131">
        <f t="shared" si="4"/>
        <v>0</v>
      </c>
      <c r="AB81" s="2"/>
      <c r="AC81" s="248"/>
      <c r="AD81" s="248"/>
      <c r="AE81" s="248"/>
      <c r="AF81" s="131">
        <f t="shared" si="5"/>
        <v>0</v>
      </c>
      <c r="AG81" s="3"/>
      <c r="AH81" s="279"/>
      <c r="AI81" s="62"/>
      <c r="AJ81" s="280"/>
      <c r="AK81" s="248"/>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5" t="s">
        <v>2835</v>
      </c>
      <c r="H82" s="166"/>
      <c r="I82" s="177" t="s">
        <v>2453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7"/>
      <c r="AI82" s="259"/>
      <c r="AJ82" s="278"/>
      <c r="AK82" s="95"/>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6" t="s">
        <v>2835</v>
      </c>
      <c r="H83" s="166"/>
      <c r="I83" s="178" t="s">
        <v>2453</v>
      </c>
      <c r="J83" s="165"/>
      <c r="K83" s="169"/>
      <c r="L83" s="169"/>
      <c r="M83" s="13">
        <f t="shared" si="3"/>
        <v>0</v>
      </c>
      <c r="N83" s="2"/>
      <c r="O83" s="63"/>
      <c r="P83" s="63"/>
      <c r="Q83" s="63"/>
      <c r="R83" s="2"/>
      <c r="S83" s="259"/>
      <c r="T83" s="259"/>
      <c r="U83" s="259"/>
      <c r="V83" s="259"/>
      <c r="W83" s="2"/>
      <c r="X83" s="63"/>
      <c r="Y83" s="63"/>
      <c r="Z83" s="63"/>
      <c r="AA83" s="131">
        <f t="shared" si="4"/>
        <v>0</v>
      </c>
      <c r="AB83" s="2"/>
      <c r="AC83" s="248"/>
      <c r="AD83" s="248"/>
      <c r="AE83" s="248"/>
      <c r="AF83" s="131">
        <f t="shared" si="5"/>
        <v>0</v>
      </c>
      <c r="AG83" s="3"/>
      <c r="AH83" s="279"/>
      <c r="AI83" s="62"/>
      <c r="AJ83" s="280"/>
      <c r="AK83" s="248"/>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5" t="s">
        <v>2835</v>
      </c>
      <c r="H84" s="166"/>
      <c r="I84" s="177" t="s">
        <v>2453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7"/>
      <c r="AI84" s="259"/>
      <c r="AJ84" s="278"/>
      <c r="AK84" s="95"/>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6" t="s">
        <v>2835</v>
      </c>
      <c r="H85" s="166"/>
      <c r="I85" s="178" t="s">
        <v>2453</v>
      </c>
      <c r="J85" s="165"/>
      <c r="K85" s="169"/>
      <c r="L85" s="169"/>
      <c r="M85" s="13">
        <f t="shared" si="3"/>
        <v>0</v>
      </c>
      <c r="N85" s="2"/>
      <c r="O85" s="63"/>
      <c r="P85" s="63"/>
      <c r="Q85" s="63"/>
      <c r="R85" s="2"/>
      <c r="S85" s="259"/>
      <c r="T85" s="259"/>
      <c r="U85" s="259"/>
      <c r="V85" s="259"/>
      <c r="W85" s="2"/>
      <c r="X85" s="63"/>
      <c r="Y85" s="63"/>
      <c r="Z85" s="63"/>
      <c r="AA85" s="131">
        <f t="shared" si="4"/>
        <v>0</v>
      </c>
      <c r="AB85" s="2"/>
      <c r="AC85" s="248"/>
      <c r="AD85" s="248"/>
      <c r="AE85" s="248"/>
      <c r="AF85" s="131">
        <f t="shared" si="5"/>
        <v>0</v>
      </c>
      <c r="AG85" s="3"/>
      <c r="AH85" s="279"/>
      <c r="AI85" s="62"/>
      <c r="AJ85" s="280"/>
      <c r="AK85" s="248"/>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5" t="s">
        <v>2835</v>
      </c>
      <c r="H86" s="166"/>
      <c r="I86" s="177" t="s">
        <v>2453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7"/>
      <c r="AI86" s="259"/>
      <c r="AJ86" s="278"/>
      <c r="AK86" s="95"/>
      <c r="AL86" s="3"/>
      <c r="AM86" s="252">
        <v>2.5000000000000001E-2</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6" t="s">
        <v>2835</v>
      </c>
      <c r="H87" s="166"/>
      <c r="I87" s="178" t="s">
        <v>2453</v>
      </c>
      <c r="J87" s="165"/>
      <c r="K87" s="169"/>
      <c r="L87" s="169"/>
      <c r="M87" s="13">
        <f t="shared" si="3"/>
        <v>0</v>
      </c>
      <c r="N87" s="2"/>
      <c r="O87" s="63"/>
      <c r="P87" s="63"/>
      <c r="Q87" s="63"/>
      <c r="R87" s="2"/>
      <c r="S87" s="259"/>
      <c r="T87" s="259"/>
      <c r="U87" s="259"/>
      <c r="V87" s="259"/>
      <c r="W87" s="2"/>
      <c r="X87" s="63"/>
      <c r="Y87" s="63"/>
      <c r="Z87" s="63"/>
      <c r="AA87" s="131">
        <f t="shared" si="4"/>
        <v>0</v>
      </c>
      <c r="AB87" s="2"/>
      <c r="AC87" s="248"/>
      <c r="AD87" s="248"/>
      <c r="AE87" s="248"/>
      <c r="AF87" s="131">
        <f t="shared" si="5"/>
        <v>0</v>
      </c>
      <c r="AG87" s="3"/>
      <c r="AH87" s="279"/>
      <c r="AI87" s="62"/>
      <c r="AJ87" s="280"/>
      <c r="AK87" s="248"/>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5" t="s">
        <v>2835</v>
      </c>
      <c r="H88" s="166"/>
      <c r="I88" s="177" t="s">
        <v>2453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7"/>
      <c r="AI88" s="259"/>
      <c r="AJ88" s="278"/>
      <c r="AK88" s="95"/>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6" t="s">
        <v>2835</v>
      </c>
      <c r="H89" s="166"/>
      <c r="I89" s="178" t="s">
        <v>2453</v>
      </c>
      <c r="J89" s="165"/>
      <c r="K89" s="169"/>
      <c r="L89" s="169"/>
      <c r="M89" s="13">
        <f t="shared" si="3"/>
        <v>0</v>
      </c>
      <c r="N89" s="2"/>
      <c r="O89" s="63"/>
      <c r="P89" s="63"/>
      <c r="Q89" s="63"/>
      <c r="R89" s="2"/>
      <c r="S89" s="259"/>
      <c r="T89" s="259"/>
      <c r="U89" s="259"/>
      <c r="V89" s="259"/>
      <c r="W89" s="2"/>
      <c r="X89" s="63"/>
      <c r="Y89" s="63"/>
      <c r="Z89" s="63"/>
      <c r="AA89" s="131">
        <f t="shared" si="4"/>
        <v>0</v>
      </c>
      <c r="AB89" s="2"/>
      <c r="AC89" s="248"/>
      <c r="AD89" s="248"/>
      <c r="AE89" s="248"/>
      <c r="AF89" s="131">
        <f t="shared" si="5"/>
        <v>0</v>
      </c>
      <c r="AG89" s="3"/>
      <c r="AH89" s="279"/>
      <c r="AI89" s="62"/>
      <c r="AJ89" s="280"/>
      <c r="AK89" s="248"/>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5" t="s">
        <v>2835</v>
      </c>
      <c r="H90" s="166"/>
      <c r="I90" s="177" t="s">
        <v>2453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7"/>
      <c r="AI90" s="95"/>
      <c r="AJ90" s="278"/>
      <c r="AK90" s="95"/>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6" t="s">
        <v>2835</v>
      </c>
      <c r="H91" s="166"/>
      <c r="I91" s="178" t="s">
        <v>2453</v>
      </c>
      <c r="J91" s="165"/>
      <c r="K91" s="169"/>
      <c r="L91" s="169"/>
      <c r="M91" s="13">
        <f t="shared" si="3"/>
        <v>0</v>
      </c>
      <c r="N91" s="2"/>
      <c r="O91" s="63"/>
      <c r="P91" s="63"/>
      <c r="Q91" s="63"/>
      <c r="R91" s="2"/>
      <c r="S91" s="259"/>
      <c r="T91" s="259"/>
      <c r="U91" s="259"/>
      <c r="V91" s="259"/>
      <c r="W91" s="2"/>
      <c r="X91" s="63"/>
      <c r="Y91" s="63"/>
      <c r="Z91" s="63"/>
      <c r="AA91" s="131">
        <f t="shared" si="4"/>
        <v>0</v>
      </c>
      <c r="AB91" s="2"/>
      <c r="AC91" s="248"/>
      <c r="AD91" s="248"/>
      <c r="AE91" s="248"/>
      <c r="AF91" s="131">
        <f t="shared" si="5"/>
        <v>0</v>
      </c>
      <c r="AG91" s="3"/>
      <c r="AH91" s="279"/>
      <c r="AI91" s="292"/>
      <c r="AJ91" s="280"/>
      <c r="AK91" s="248"/>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5" t="s">
        <v>2835</v>
      </c>
      <c r="H92" s="166"/>
      <c r="I92" s="177" t="s">
        <v>2453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7"/>
      <c r="AI92" s="95"/>
      <c r="AJ92" s="278"/>
      <c r="AK92" s="95"/>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6" t="s">
        <v>2835</v>
      </c>
      <c r="H93" s="166"/>
      <c r="I93" s="178" t="s">
        <v>2453</v>
      </c>
      <c r="J93" s="165"/>
      <c r="K93" s="169"/>
      <c r="L93" s="169"/>
      <c r="M93" s="13">
        <f t="shared" si="3"/>
        <v>0</v>
      </c>
      <c r="N93" s="2"/>
      <c r="O93" s="63"/>
      <c r="P93" s="63"/>
      <c r="Q93" s="63"/>
      <c r="R93" s="2"/>
      <c r="S93" s="259"/>
      <c r="T93" s="259"/>
      <c r="U93" s="259"/>
      <c r="V93" s="259"/>
      <c r="W93" s="2"/>
      <c r="X93" s="63"/>
      <c r="Y93" s="63"/>
      <c r="Z93" s="63"/>
      <c r="AA93" s="131">
        <f t="shared" si="4"/>
        <v>0</v>
      </c>
      <c r="AB93" s="2"/>
      <c r="AC93" s="248"/>
      <c r="AD93" s="248"/>
      <c r="AE93" s="248"/>
      <c r="AF93" s="131">
        <f t="shared" si="5"/>
        <v>0</v>
      </c>
      <c r="AG93" s="3"/>
      <c r="AH93" s="279"/>
      <c r="AI93" s="292"/>
      <c r="AJ93" s="280"/>
      <c r="AK93" s="248"/>
      <c r="AL93" s="3"/>
      <c r="AM93" s="254">
        <v>2.5000000000000001E-2</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5" t="s">
        <v>2836</v>
      </c>
      <c r="H94" s="166"/>
      <c r="I94" s="177" t="s">
        <v>2846</v>
      </c>
      <c r="J94" s="165"/>
      <c r="K94" s="168"/>
      <c r="L94" s="168">
        <v>8</v>
      </c>
      <c r="M94" s="13">
        <f t="shared" si="3"/>
        <v>8</v>
      </c>
      <c r="N94" s="2"/>
      <c r="O94" s="62"/>
      <c r="P94" s="62" t="s">
        <v>2828</v>
      </c>
      <c r="Q94" s="62"/>
      <c r="R94" s="2"/>
      <c r="S94" s="62">
        <v>1964</v>
      </c>
      <c r="T94" s="62"/>
      <c r="U94" s="62"/>
      <c r="V94" s="62"/>
      <c r="W94" s="2"/>
      <c r="X94" s="62"/>
      <c r="Y94" s="95">
        <v>24</v>
      </c>
      <c r="Z94" s="95"/>
      <c r="AA94" s="131">
        <f t="shared" si="4"/>
        <v>24</v>
      </c>
      <c r="AB94" s="2"/>
      <c r="AC94" s="95"/>
      <c r="AD94" s="95">
        <v>24</v>
      </c>
      <c r="AE94" s="95"/>
      <c r="AF94" s="131">
        <f t="shared" si="5"/>
        <v>24</v>
      </c>
      <c r="AG94" s="3"/>
      <c r="AH94" s="277"/>
      <c r="AI94" s="95">
        <v>2</v>
      </c>
      <c r="AJ94" s="278"/>
      <c r="AK94" s="95"/>
      <c r="AL94" s="3"/>
      <c r="AM94" s="252">
        <v>2.5000000000000001E-2</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6" t="s">
        <v>2836</v>
      </c>
      <c r="H95" s="166"/>
      <c r="I95" s="178" t="s">
        <v>2846</v>
      </c>
      <c r="J95" s="165"/>
      <c r="K95" s="169"/>
      <c r="L95" s="169"/>
      <c r="M95" s="13">
        <f t="shared" si="3"/>
        <v>0</v>
      </c>
      <c r="N95" s="2"/>
      <c r="O95" s="63"/>
      <c r="P95" s="63"/>
      <c r="Q95" s="63"/>
      <c r="R95" s="2"/>
      <c r="S95" s="259"/>
      <c r="T95" s="259"/>
      <c r="U95" s="259"/>
      <c r="V95" s="259"/>
      <c r="W95" s="2"/>
      <c r="X95" s="63"/>
      <c r="Y95" s="63"/>
      <c r="Z95" s="63"/>
      <c r="AA95" s="131">
        <f t="shared" si="4"/>
        <v>0</v>
      </c>
      <c r="AB95" s="2"/>
      <c r="AC95" s="248"/>
      <c r="AD95" s="248"/>
      <c r="AE95" s="248"/>
      <c r="AF95" s="131">
        <f t="shared" si="5"/>
        <v>0</v>
      </c>
      <c r="AG95" s="3"/>
      <c r="AH95" s="279"/>
      <c r="AI95" s="292"/>
      <c r="AJ95" s="280"/>
      <c r="AK95" s="248"/>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5" t="s">
        <v>2836</v>
      </c>
      <c r="H96" s="166"/>
      <c r="I96" s="177" t="s">
        <v>2846</v>
      </c>
      <c r="J96" s="165"/>
      <c r="K96" s="168"/>
      <c r="L96" s="168">
        <v>8</v>
      </c>
      <c r="M96" s="13">
        <f t="shared" si="3"/>
        <v>8</v>
      </c>
      <c r="N96" s="2"/>
      <c r="O96" s="62"/>
      <c r="P96" s="62" t="s">
        <v>2828</v>
      </c>
      <c r="Q96" s="62"/>
      <c r="R96" s="2"/>
      <c r="S96" s="62">
        <v>1985</v>
      </c>
      <c r="T96" s="62"/>
      <c r="U96" s="62"/>
      <c r="V96" s="62"/>
      <c r="W96" s="2"/>
      <c r="X96" s="62"/>
      <c r="Y96" s="95">
        <v>1</v>
      </c>
      <c r="Z96" s="95"/>
      <c r="AA96" s="131">
        <f t="shared" si="4"/>
        <v>1</v>
      </c>
      <c r="AB96" s="2"/>
      <c r="AC96" s="95"/>
      <c r="AD96" s="95">
        <v>1</v>
      </c>
      <c r="AE96" s="95"/>
      <c r="AF96" s="131">
        <f t="shared" si="5"/>
        <v>1</v>
      </c>
      <c r="AG96" s="3"/>
      <c r="AH96" s="277"/>
      <c r="AI96" s="95">
        <v>2</v>
      </c>
      <c r="AJ96" s="278"/>
      <c r="AK96" s="95"/>
      <c r="AL96" s="3"/>
      <c r="AM96" s="252">
        <v>2.5000000000000001E-2</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6" t="s">
        <v>2836</v>
      </c>
      <c r="H97" s="166"/>
      <c r="I97" s="178" t="s">
        <v>2846</v>
      </c>
      <c r="J97" s="165"/>
      <c r="K97" s="169"/>
      <c r="L97" s="169">
        <v>9</v>
      </c>
      <c r="M97" s="13">
        <f t="shared" si="3"/>
        <v>9</v>
      </c>
      <c r="N97" s="2"/>
      <c r="O97" s="63" t="s">
        <v>2828</v>
      </c>
      <c r="P97" s="63"/>
      <c r="Q97" s="63"/>
      <c r="R97" s="2"/>
      <c r="S97" s="259">
        <v>1996</v>
      </c>
      <c r="T97" s="259">
        <v>2015</v>
      </c>
      <c r="U97" s="259"/>
      <c r="V97" s="259">
        <v>2018</v>
      </c>
      <c r="W97" s="2"/>
      <c r="X97" s="63">
        <v>10</v>
      </c>
      <c r="Y97" s="63"/>
      <c r="Z97" s="63"/>
      <c r="AA97" s="131">
        <f t="shared" si="4"/>
        <v>10</v>
      </c>
      <c r="AB97" s="2"/>
      <c r="AC97" s="248">
        <v>10</v>
      </c>
      <c r="AD97" s="248"/>
      <c r="AE97" s="248"/>
      <c r="AF97" s="131">
        <f t="shared" si="5"/>
        <v>10</v>
      </c>
      <c r="AG97" s="3"/>
      <c r="AH97" s="279"/>
      <c r="AI97" s="292">
        <v>2</v>
      </c>
      <c r="AJ97" s="280"/>
      <c r="AK97" s="248"/>
      <c r="AL97" s="3"/>
      <c r="AM97" s="254">
        <v>2.5000000000000001E-2</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5" t="s">
        <v>2836</v>
      </c>
      <c r="H98" s="166"/>
      <c r="I98" s="177" t="s">
        <v>2846</v>
      </c>
      <c r="J98" s="165"/>
      <c r="K98" s="168"/>
      <c r="L98" s="168">
        <v>15</v>
      </c>
      <c r="M98" s="13">
        <f t="shared" si="3"/>
        <v>15</v>
      </c>
      <c r="N98" s="2"/>
      <c r="O98" s="62" t="s">
        <v>2828</v>
      </c>
      <c r="P98" s="62"/>
      <c r="Q98" s="62"/>
      <c r="R98" s="2"/>
      <c r="S98" s="62">
        <v>1970</v>
      </c>
      <c r="T98" s="62"/>
      <c r="U98" s="62"/>
      <c r="V98" s="62"/>
      <c r="W98" s="2"/>
      <c r="X98" s="62">
        <v>20</v>
      </c>
      <c r="Y98" s="95"/>
      <c r="Z98" s="95"/>
      <c r="AA98" s="131">
        <f t="shared" si="4"/>
        <v>20</v>
      </c>
      <c r="AB98" s="2"/>
      <c r="AC98" s="95">
        <v>20</v>
      </c>
      <c r="AD98" s="95"/>
      <c r="AE98" s="95"/>
      <c r="AF98" s="131">
        <f t="shared" si="5"/>
        <v>20</v>
      </c>
      <c r="AG98" s="3"/>
      <c r="AH98" s="277"/>
      <c r="AI98" s="95">
        <v>1</v>
      </c>
      <c r="AJ98" s="278"/>
      <c r="AK98" s="95"/>
      <c r="AL98" s="3"/>
      <c r="AM98" s="252">
        <v>2.5000000000000001E-2</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6" t="s">
        <v>2836</v>
      </c>
      <c r="H99" s="166"/>
      <c r="I99" s="178" t="s">
        <v>2846</v>
      </c>
      <c r="J99" s="165"/>
      <c r="K99" s="169"/>
      <c r="L99" s="169"/>
      <c r="M99" s="13">
        <f t="shared" si="3"/>
        <v>0</v>
      </c>
      <c r="N99" s="2"/>
      <c r="O99" s="63"/>
      <c r="P99" s="63"/>
      <c r="Q99" s="63"/>
      <c r="R99" s="2"/>
      <c r="S99" s="259"/>
      <c r="T99" s="259"/>
      <c r="U99" s="259"/>
      <c r="V99" s="259"/>
      <c r="W99" s="2"/>
      <c r="X99" s="63"/>
      <c r="Y99" s="63"/>
      <c r="Z99" s="63"/>
      <c r="AA99" s="131">
        <f t="shared" ref="AA99:AA162" si="6">SUM(X99:Z99)</f>
        <v>0</v>
      </c>
      <c r="AB99" s="2"/>
      <c r="AC99" s="248"/>
      <c r="AD99" s="248"/>
      <c r="AE99" s="248"/>
      <c r="AF99" s="131">
        <f t="shared" ref="AF99:AF162" si="7">SUM(AC99:AE99)</f>
        <v>0</v>
      </c>
      <c r="AG99" s="3"/>
      <c r="AH99" s="279"/>
      <c r="AI99" s="292"/>
      <c r="AJ99" s="280"/>
      <c r="AK99" s="248"/>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5" t="s">
        <v>2836</v>
      </c>
      <c r="H100" s="166"/>
      <c r="I100" s="177" t="s">
        <v>2846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7"/>
      <c r="AI100" s="95"/>
      <c r="AJ100" s="278"/>
      <c r="AK100" s="95"/>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6" t="s">
        <v>2836</v>
      </c>
      <c r="H101" s="166"/>
      <c r="I101" s="178" t="s">
        <v>2846</v>
      </c>
      <c r="J101" s="165"/>
      <c r="K101" s="169"/>
      <c r="L101" s="169"/>
      <c r="M101" s="13">
        <f t="shared" si="3"/>
        <v>0</v>
      </c>
      <c r="N101" s="2"/>
      <c r="O101" s="63"/>
      <c r="P101" s="63"/>
      <c r="Q101" s="63"/>
      <c r="R101" s="2"/>
      <c r="S101" s="259"/>
      <c r="T101" s="259"/>
      <c r="U101" s="259"/>
      <c r="V101" s="259"/>
      <c r="W101" s="2"/>
      <c r="X101" s="63"/>
      <c r="Y101" s="63"/>
      <c r="Z101" s="63"/>
      <c r="AA101" s="131">
        <f t="shared" si="6"/>
        <v>0</v>
      </c>
      <c r="AB101" s="2"/>
      <c r="AC101" s="248"/>
      <c r="AD101" s="248"/>
      <c r="AE101" s="248"/>
      <c r="AF101" s="131">
        <f t="shared" si="7"/>
        <v>0</v>
      </c>
      <c r="AG101" s="3"/>
      <c r="AH101" s="279"/>
      <c r="AI101" s="292"/>
      <c r="AJ101" s="280"/>
      <c r="AK101" s="248"/>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5" t="s">
        <v>2836</v>
      </c>
      <c r="H102" s="166"/>
      <c r="I102" s="177" t="s">
        <v>2846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7"/>
      <c r="AI102" s="95"/>
      <c r="AJ102" s="278"/>
      <c r="AK102" s="95"/>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6" t="s">
        <v>2836</v>
      </c>
      <c r="H103" s="166"/>
      <c r="I103" s="178" t="s">
        <v>2846</v>
      </c>
      <c r="J103" s="165"/>
      <c r="K103" s="169"/>
      <c r="L103" s="169">
        <v>20</v>
      </c>
      <c r="M103" s="13">
        <f t="shared" si="3"/>
        <v>20</v>
      </c>
      <c r="N103" s="2"/>
      <c r="O103" s="63" t="s">
        <v>2828</v>
      </c>
      <c r="P103" s="63"/>
      <c r="Q103" s="63"/>
      <c r="R103" s="2"/>
      <c r="S103" s="259">
        <v>1999</v>
      </c>
      <c r="T103" s="259"/>
      <c r="U103" s="259"/>
      <c r="V103" s="259"/>
      <c r="W103" s="2"/>
      <c r="X103" s="63">
        <v>20</v>
      </c>
      <c r="Y103" s="63"/>
      <c r="Z103" s="63"/>
      <c r="AA103" s="131">
        <f t="shared" si="6"/>
        <v>20</v>
      </c>
      <c r="AB103" s="2"/>
      <c r="AC103" s="248">
        <v>20</v>
      </c>
      <c r="AD103" s="248"/>
      <c r="AE103" s="248"/>
      <c r="AF103" s="131">
        <f t="shared" si="7"/>
        <v>20</v>
      </c>
      <c r="AG103" s="3"/>
      <c r="AH103" s="279"/>
      <c r="AI103" s="292">
        <v>1</v>
      </c>
      <c r="AJ103" s="280"/>
      <c r="AK103" s="248"/>
      <c r="AL103" s="3"/>
      <c r="AM103" s="254">
        <v>2.5000000000000001E-2</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5" t="s">
        <v>2836</v>
      </c>
      <c r="H104" s="166"/>
      <c r="I104" s="177" t="s">
        <v>2846</v>
      </c>
      <c r="J104" s="165"/>
      <c r="K104" s="168"/>
      <c r="L104" s="168">
        <v>12</v>
      </c>
      <c r="M104" s="13">
        <f t="shared" si="3"/>
        <v>12</v>
      </c>
      <c r="N104" s="2"/>
      <c r="O104" s="62"/>
      <c r="P104" s="62"/>
      <c r="Q104" s="62" t="s">
        <v>2828</v>
      </c>
      <c r="R104" s="2"/>
      <c r="S104" s="62">
        <v>1965</v>
      </c>
      <c r="T104" s="62"/>
      <c r="U104" s="62"/>
      <c r="V104" s="62"/>
      <c r="W104" s="2"/>
      <c r="X104" s="62"/>
      <c r="Y104" s="95"/>
      <c r="Z104" s="95">
        <v>22</v>
      </c>
      <c r="AA104" s="131">
        <f t="shared" si="6"/>
        <v>22</v>
      </c>
      <c r="AB104" s="2"/>
      <c r="AC104" s="95"/>
      <c r="AD104" s="95"/>
      <c r="AE104" s="95">
        <v>22</v>
      </c>
      <c r="AF104" s="131">
        <f t="shared" si="7"/>
        <v>22</v>
      </c>
      <c r="AG104" s="3"/>
      <c r="AH104" s="277"/>
      <c r="AI104" s="95">
        <v>1</v>
      </c>
      <c r="AJ104" s="278"/>
      <c r="AK104" s="95">
        <v>1</v>
      </c>
      <c r="AL104" s="3"/>
      <c r="AM104" s="252">
        <v>2.5000000000000001E-2</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6" t="s">
        <v>2836</v>
      </c>
      <c r="H105" s="166"/>
      <c r="I105" s="178" t="s">
        <v>2846</v>
      </c>
      <c r="J105" s="165"/>
      <c r="K105" s="169"/>
      <c r="L105" s="169"/>
      <c r="M105" s="13">
        <f t="shared" si="3"/>
        <v>0</v>
      </c>
      <c r="N105" s="2"/>
      <c r="O105" s="63"/>
      <c r="P105" s="63"/>
      <c r="Q105" s="63"/>
      <c r="R105" s="2"/>
      <c r="S105" s="259"/>
      <c r="T105" s="259"/>
      <c r="U105" s="259"/>
      <c r="V105" s="259"/>
      <c r="W105" s="2"/>
      <c r="X105" s="63"/>
      <c r="Y105" s="63"/>
      <c r="Z105" s="63"/>
      <c r="AA105" s="131">
        <f t="shared" si="6"/>
        <v>0</v>
      </c>
      <c r="AB105" s="2"/>
      <c r="AC105" s="248"/>
      <c r="AD105" s="248"/>
      <c r="AE105" s="248"/>
      <c r="AF105" s="131">
        <f t="shared" si="7"/>
        <v>0</v>
      </c>
      <c r="AG105" s="3"/>
      <c r="AH105" s="279"/>
      <c r="AI105" s="292"/>
      <c r="AJ105" s="280"/>
      <c r="AK105" s="248"/>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5" t="s">
        <v>2836</v>
      </c>
      <c r="H106" s="166"/>
      <c r="I106" s="177" t="s">
        <v>2846</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7"/>
      <c r="AI106" s="95"/>
      <c r="AJ106" s="278"/>
      <c r="AK106" s="95"/>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6" t="s">
        <v>2836</v>
      </c>
      <c r="H107" s="166"/>
      <c r="I107" s="178" t="s">
        <v>2846</v>
      </c>
      <c r="J107" s="165"/>
      <c r="K107" s="169"/>
      <c r="L107" s="169"/>
      <c r="M107" s="13">
        <f t="shared" si="3"/>
        <v>0</v>
      </c>
      <c r="N107" s="2"/>
      <c r="O107" s="63"/>
      <c r="P107" s="63"/>
      <c r="Q107" s="63"/>
      <c r="R107" s="2"/>
      <c r="S107" s="259"/>
      <c r="T107" s="259"/>
      <c r="U107" s="259"/>
      <c r="V107" s="259"/>
      <c r="W107" s="2"/>
      <c r="X107" s="63"/>
      <c r="Y107" s="63"/>
      <c r="Z107" s="63"/>
      <c r="AA107" s="131">
        <f t="shared" si="6"/>
        <v>0</v>
      </c>
      <c r="AB107" s="2"/>
      <c r="AC107" s="248"/>
      <c r="AD107" s="248"/>
      <c r="AE107" s="248"/>
      <c r="AF107" s="131">
        <f t="shared" si="7"/>
        <v>0</v>
      </c>
      <c r="AG107" s="3"/>
      <c r="AH107" s="279"/>
      <c r="AI107" s="292"/>
      <c r="AJ107" s="280"/>
      <c r="AK107" s="248"/>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5" t="s">
        <v>2836</v>
      </c>
      <c r="H108" s="166"/>
      <c r="I108" s="177" t="s">
        <v>2846</v>
      </c>
      <c r="J108" s="165"/>
      <c r="K108" s="168"/>
      <c r="L108" s="168">
        <v>45</v>
      </c>
      <c r="M108" s="13">
        <f t="shared" si="3"/>
        <v>45</v>
      </c>
      <c r="N108" s="2"/>
      <c r="O108" s="62"/>
      <c r="P108" s="62"/>
      <c r="Q108" s="62" t="s">
        <v>2828</v>
      </c>
      <c r="R108" s="2"/>
      <c r="S108" s="62">
        <v>1978</v>
      </c>
      <c r="T108" s="62"/>
      <c r="U108" s="62"/>
      <c r="V108" s="62"/>
      <c r="W108" s="2"/>
      <c r="X108" s="62"/>
      <c r="Y108" s="95"/>
      <c r="Z108" s="95">
        <v>16</v>
      </c>
      <c r="AA108" s="131">
        <f t="shared" si="6"/>
        <v>16</v>
      </c>
      <c r="AB108" s="2"/>
      <c r="AC108" s="95"/>
      <c r="AD108" s="95"/>
      <c r="AE108" s="95">
        <v>16</v>
      </c>
      <c r="AF108" s="131">
        <f t="shared" si="7"/>
        <v>16</v>
      </c>
      <c r="AG108" s="3"/>
      <c r="AH108" s="277"/>
      <c r="AI108" s="95">
        <v>1</v>
      </c>
      <c r="AJ108" s="278"/>
      <c r="AK108" s="95">
        <v>3</v>
      </c>
      <c r="AL108" s="3"/>
      <c r="AM108" s="252">
        <v>2.5000000000000001E-2</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6" t="s">
        <v>2836</v>
      </c>
      <c r="H109" s="166"/>
      <c r="I109" s="178" t="s">
        <v>2846</v>
      </c>
      <c r="J109" s="165"/>
      <c r="K109" s="169"/>
      <c r="L109" s="169">
        <v>9</v>
      </c>
      <c r="M109" s="13">
        <f t="shared" si="3"/>
        <v>9</v>
      </c>
      <c r="N109" s="2"/>
      <c r="O109" s="63" t="s">
        <v>2828</v>
      </c>
      <c r="P109" s="63"/>
      <c r="Q109" s="63"/>
      <c r="R109" s="2"/>
      <c r="S109" s="259">
        <v>1989</v>
      </c>
      <c r="T109" s="259"/>
      <c r="U109" s="259"/>
      <c r="V109" s="259"/>
      <c r="W109" s="2"/>
      <c r="X109" s="63">
        <v>23</v>
      </c>
      <c r="Y109" s="63"/>
      <c r="Z109" s="63"/>
      <c r="AA109" s="131">
        <f t="shared" si="6"/>
        <v>23</v>
      </c>
      <c r="AB109" s="2"/>
      <c r="AC109" s="248">
        <v>22</v>
      </c>
      <c r="AD109" s="248"/>
      <c r="AE109" s="248"/>
      <c r="AF109" s="131">
        <f t="shared" si="7"/>
        <v>22</v>
      </c>
      <c r="AG109" s="3"/>
      <c r="AH109" s="279"/>
      <c r="AI109" s="292">
        <v>1</v>
      </c>
      <c r="AJ109" s="280"/>
      <c r="AK109" s="248"/>
      <c r="AL109" s="3"/>
      <c r="AM109" s="254">
        <v>2.5000000000000001E-2</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5" t="s">
        <v>2836</v>
      </c>
      <c r="H110" s="166"/>
      <c r="I110" s="177" t="s">
        <v>2846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7"/>
      <c r="AI110" s="95"/>
      <c r="AJ110" s="278"/>
      <c r="AK110" s="95"/>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6" t="s">
        <v>2836</v>
      </c>
      <c r="H111" s="166"/>
      <c r="I111" s="178" t="s">
        <v>2847</v>
      </c>
      <c r="J111" s="165"/>
      <c r="K111" s="169"/>
      <c r="L111" s="169">
        <v>7</v>
      </c>
      <c r="M111" s="13">
        <f t="shared" si="3"/>
        <v>7</v>
      </c>
      <c r="N111" s="2"/>
      <c r="O111" s="63"/>
      <c r="P111" s="63" t="s">
        <v>2828</v>
      </c>
      <c r="Q111" s="63"/>
      <c r="R111" s="2"/>
      <c r="S111" s="259">
        <v>1964</v>
      </c>
      <c r="T111" s="259"/>
      <c r="U111" s="259"/>
      <c r="V111" s="259"/>
      <c r="W111" s="2"/>
      <c r="X111" s="63"/>
      <c r="Y111" s="63">
        <v>23</v>
      </c>
      <c r="Z111" s="63"/>
      <c r="AA111" s="131">
        <f t="shared" si="6"/>
        <v>23</v>
      </c>
      <c r="AB111" s="2"/>
      <c r="AC111" s="248"/>
      <c r="AD111" s="248">
        <v>22</v>
      </c>
      <c r="AE111" s="248"/>
      <c r="AF111" s="131">
        <f t="shared" si="7"/>
        <v>22</v>
      </c>
      <c r="AG111" s="3"/>
      <c r="AH111" s="279"/>
      <c r="AI111" s="292">
        <v>1</v>
      </c>
      <c r="AJ111" s="280"/>
      <c r="AK111" s="248"/>
      <c r="AL111" s="3"/>
      <c r="AM111" s="254">
        <v>2.5000000000000001E-2</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5" t="s">
        <v>2836</v>
      </c>
      <c r="H112" s="166"/>
      <c r="I112" s="177" t="s">
        <v>2847</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7"/>
      <c r="AI112" s="95"/>
      <c r="AJ112" s="278"/>
      <c r="AK112" s="95"/>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6" t="s">
        <v>2836</v>
      </c>
      <c r="H113" s="166"/>
      <c r="I113" s="178" t="s">
        <v>2847</v>
      </c>
      <c r="J113" s="165"/>
      <c r="K113" s="169"/>
      <c r="L113" s="169"/>
      <c r="M113" s="13">
        <f t="shared" si="3"/>
        <v>0</v>
      </c>
      <c r="N113" s="2"/>
      <c r="O113" s="63"/>
      <c r="P113" s="63"/>
      <c r="Q113" s="63"/>
      <c r="R113" s="2"/>
      <c r="S113" s="259">
        <v>1985</v>
      </c>
      <c r="T113" s="259"/>
      <c r="U113" s="259">
        <v>2011</v>
      </c>
      <c r="V113" s="259"/>
      <c r="W113" s="2"/>
      <c r="X113" s="63"/>
      <c r="Y113" s="63"/>
      <c r="Z113" s="63"/>
      <c r="AA113" s="131">
        <f t="shared" si="6"/>
        <v>0</v>
      </c>
      <c r="AB113" s="2"/>
      <c r="AC113" s="248"/>
      <c r="AD113" s="248"/>
      <c r="AE113" s="248"/>
      <c r="AF113" s="131">
        <f t="shared" si="7"/>
        <v>0</v>
      </c>
      <c r="AG113" s="3"/>
      <c r="AH113" s="279"/>
      <c r="AI113" s="292"/>
      <c r="AJ113" s="280"/>
      <c r="AK113" s="248"/>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5" t="s">
        <v>2836</v>
      </c>
      <c r="H114" s="166"/>
      <c r="I114" s="177" t="s">
        <v>2847</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7"/>
      <c r="AI114" s="95"/>
      <c r="AJ114" s="278"/>
      <c r="AK114" s="95"/>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6" t="s">
        <v>2836</v>
      </c>
      <c r="H115" s="166"/>
      <c r="I115" s="178" t="s">
        <v>2847</v>
      </c>
      <c r="J115" s="165"/>
      <c r="K115" s="169"/>
      <c r="L115" s="169">
        <v>9</v>
      </c>
      <c r="M115" s="13">
        <f t="shared" si="3"/>
        <v>9</v>
      </c>
      <c r="N115" s="2"/>
      <c r="O115" s="63" t="s">
        <v>2828</v>
      </c>
      <c r="P115" s="63"/>
      <c r="Q115" s="63"/>
      <c r="R115" s="2"/>
      <c r="S115" s="259">
        <v>1970</v>
      </c>
      <c r="T115" s="259"/>
      <c r="U115" s="259"/>
      <c r="V115" s="259"/>
      <c r="W115" s="2"/>
      <c r="X115" s="63">
        <v>16</v>
      </c>
      <c r="Y115" s="63"/>
      <c r="Z115" s="63"/>
      <c r="AA115" s="131">
        <f t="shared" si="6"/>
        <v>16</v>
      </c>
      <c r="AB115" s="2"/>
      <c r="AC115" s="248">
        <v>16</v>
      </c>
      <c r="AD115" s="248"/>
      <c r="AE115" s="248"/>
      <c r="AF115" s="131">
        <f t="shared" si="7"/>
        <v>16</v>
      </c>
      <c r="AG115" s="3"/>
      <c r="AH115" s="279"/>
      <c r="AI115" s="292">
        <v>1</v>
      </c>
      <c r="AJ115" s="280"/>
      <c r="AK115" s="248"/>
      <c r="AL115" s="3"/>
      <c r="AM115" s="254">
        <v>2.5000000000000001E-2</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5" t="s">
        <v>2836</v>
      </c>
      <c r="H116" s="166"/>
      <c r="I116" s="177" t="s">
        <v>2847</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7"/>
      <c r="AI116" s="95"/>
      <c r="AJ116" s="278"/>
      <c r="AK116" s="95"/>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6" t="s">
        <v>2836</v>
      </c>
      <c r="H117" s="166"/>
      <c r="I117" s="178" t="s">
        <v>2847</v>
      </c>
      <c r="J117" s="165"/>
      <c r="K117" s="169"/>
      <c r="L117" s="169"/>
      <c r="M117" s="13">
        <f t="shared" si="3"/>
        <v>0</v>
      </c>
      <c r="N117" s="2"/>
      <c r="O117" s="63"/>
      <c r="P117" s="63"/>
      <c r="Q117" s="63"/>
      <c r="R117" s="2"/>
      <c r="S117" s="259"/>
      <c r="T117" s="259"/>
      <c r="U117" s="259"/>
      <c r="V117" s="259"/>
      <c r="W117" s="2"/>
      <c r="X117" s="63"/>
      <c r="Y117" s="63"/>
      <c r="Z117" s="63"/>
      <c r="AA117" s="131">
        <f t="shared" si="6"/>
        <v>0</v>
      </c>
      <c r="AB117" s="2"/>
      <c r="AC117" s="248"/>
      <c r="AD117" s="248"/>
      <c r="AE117" s="248"/>
      <c r="AF117" s="131">
        <f t="shared" si="7"/>
        <v>0</v>
      </c>
      <c r="AG117" s="3"/>
      <c r="AH117" s="279"/>
      <c r="AI117" s="292"/>
      <c r="AJ117" s="280"/>
      <c r="AK117" s="248"/>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5" t="s">
        <v>2836</v>
      </c>
      <c r="H118" s="166"/>
      <c r="I118" s="177" t="s">
        <v>2847</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7"/>
      <c r="AI118" s="95"/>
      <c r="AJ118" s="278"/>
      <c r="AK118" s="95"/>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6" t="s">
        <v>2836</v>
      </c>
      <c r="H119" s="166"/>
      <c r="I119" s="178" t="s">
        <v>2847</v>
      </c>
      <c r="J119" s="165"/>
      <c r="K119" s="169"/>
      <c r="L119" s="169"/>
      <c r="M119" s="13">
        <f t="shared" si="3"/>
        <v>0</v>
      </c>
      <c r="N119" s="2"/>
      <c r="O119" s="63"/>
      <c r="P119" s="63"/>
      <c r="Q119" s="63"/>
      <c r="R119" s="2"/>
      <c r="S119" s="259"/>
      <c r="T119" s="259"/>
      <c r="U119" s="259"/>
      <c r="V119" s="259"/>
      <c r="W119" s="2"/>
      <c r="X119" s="63"/>
      <c r="Y119" s="63"/>
      <c r="Z119" s="63"/>
      <c r="AA119" s="131">
        <f t="shared" si="6"/>
        <v>0</v>
      </c>
      <c r="AB119" s="2"/>
      <c r="AC119" s="248"/>
      <c r="AD119" s="248"/>
      <c r="AE119" s="248"/>
      <c r="AF119" s="131">
        <f t="shared" si="7"/>
        <v>0</v>
      </c>
      <c r="AG119" s="3"/>
      <c r="AH119" s="279"/>
      <c r="AI119" s="292"/>
      <c r="AJ119" s="280"/>
      <c r="AK119" s="248"/>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5" t="s">
        <v>2836</v>
      </c>
      <c r="H120" s="166"/>
      <c r="I120" s="177" t="s">
        <v>2847</v>
      </c>
      <c r="J120" s="165"/>
      <c r="K120" s="168"/>
      <c r="L120" s="168">
        <v>15</v>
      </c>
      <c r="M120" s="13">
        <f t="shared" si="3"/>
        <v>15</v>
      </c>
      <c r="N120" s="2"/>
      <c r="O120" s="62"/>
      <c r="P120" s="62"/>
      <c r="Q120" s="62" t="s">
        <v>2828</v>
      </c>
      <c r="R120" s="2"/>
      <c r="S120" s="62">
        <v>1999</v>
      </c>
      <c r="T120" s="62"/>
      <c r="U120" s="62"/>
      <c r="V120" s="62"/>
      <c r="W120" s="2"/>
      <c r="X120" s="62">
        <v>20</v>
      </c>
      <c r="Y120" s="95"/>
      <c r="Z120" s="95"/>
      <c r="AA120" s="131">
        <f t="shared" si="6"/>
        <v>20</v>
      </c>
      <c r="AB120" s="2"/>
      <c r="AC120" s="95">
        <v>16</v>
      </c>
      <c r="AD120" s="95"/>
      <c r="AE120" s="95"/>
      <c r="AF120" s="131">
        <f t="shared" si="7"/>
        <v>16</v>
      </c>
      <c r="AG120" s="3"/>
      <c r="AH120" s="277"/>
      <c r="AI120" s="95">
        <v>1</v>
      </c>
      <c r="AJ120" s="278"/>
      <c r="AK120" s="95"/>
      <c r="AL120" s="3"/>
      <c r="AM120" s="252">
        <v>2.5000000000000001E-2</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6" t="s">
        <v>2836</v>
      </c>
      <c r="H121" s="166"/>
      <c r="I121" s="178" t="s">
        <v>2847</v>
      </c>
      <c r="J121" s="165"/>
      <c r="K121" s="169"/>
      <c r="L121" s="169">
        <v>6</v>
      </c>
      <c r="M121" s="13">
        <f t="shared" si="3"/>
        <v>6</v>
      </c>
      <c r="N121" s="2"/>
      <c r="O121" s="63"/>
      <c r="P121" s="63"/>
      <c r="Q121" s="63" t="s">
        <v>2828</v>
      </c>
      <c r="R121" s="2"/>
      <c r="S121" s="259">
        <v>1965</v>
      </c>
      <c r="T121" s="259"/>
      <c r="U121" s="259"/>
      <c r="V121" s="259"/>
      <c r="W121" s="2"/>
      <c r="X121" s="63"/>
      <c r="Y121" s="63"/>
      <c r="Z121" s="63">
        <v>21</v>
      </c>
      <c r="AA121" s="131">
        <f t="shared" si="6"/>
        <v>21</v>
      </c>
      <c r="AB121" s="2"/>
      <c r="AC121" s="248"/>
      <c r="AD121" s="248"/>
      <c r="AE121" s="248">
        <v>15</v>
      </c>
      <c r="AF121" s="131">
        <f t="shared" si="7"/>
        <v>15</v>
      </c>
      <c r="AG121" s="3"/>
      <c r="AH121" s="279"/>
      <c r="AI121" s="292">
        <v>1</v>
      </c>
      <c r="AJ121" s="280"/>
      <c r="AK121" s="248">
        <v>1</v>
      </c>
      <c r="AL121" s="3"/>
      <c r="AM121" s="254">
        <v>2.5000000000000001E-2</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5" t="s">
        <v>2836</v>
      </c>
      <c r="H122" s="166"/>
      <c r="I122" s="177" t="s">
        <v>2847</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7"/>
      <c r="AI122" s="95"/>
      <c r="AJ122" s="278"/>
      <c r="AK122" s="95"/>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6" t="s">
        <v>2836</v>
      </c>
      <c r="H123" s="166"/>
      <c r="I123" s="178" t="s">
        <v>2847</v>
      </c>
      <c r="J123" s="165"/>
      <c r="K123" s="169"/>
      <c r="L123" s="169"/>
      <c r="M123" s="13">
        <f t="shared" si="3"/>
        <v>0</v>
      </c>
      <c r="N123" s="2"/>
      <c r="O123" s="63"/>
      <c r="P123" s="63"/>
      <c r="Q123" s="63"/>
      <c r="R123" s="2"/>
      <c r="S123" s="259"/>
      <c r="T123" s="259"/>
      <c r="U123" s="259"/>
      <c r="V123" s="259"/>
      <c r="W123" s="2"/>
      <c r="X123" s="63"/>
      <c r="Y123" s="63"/>
      <c r="Z123" s="63"/>
      <c r="AA123" s="131">
        <f t="shared" si="6"/>
        <v>0</v>
      </c>
      <c r="AB123" s="2"/>
      <c r="AC123" s="248"/>
      <c r="AD123" s="248"/>
      <c r="AE123" s="248"/>
      <c r="AF123" s="131">
        <f t="shared" si="7"/>
        <v>0</v>
      </c>
      <c r="AG123" s="3"/>
      <c r="AH123" s="279"/>
      <c r="AI123" s="292"/>
      <c r="AJ123" s="280"/>
      <c r="AK123" s="248"/>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5" t="s">
        <v>2836</v>
      </c>
      <c r="H124" s="166"/>
      <c r="I124" s="177" t="s">
        <v>2847</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7"/>
      <c r="AI124" s="95"/>
      <c r="AJ124" s="278"/>
      <c r="AK124" s="95"/>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6" t="s">
        <v>2836</v>
      </c>
      <c r="H125" s="166"/>
      <c r="I125" s="178" t="s">
        <v>2847</v>
      </c>
      <c r="J125" s="165"/>
      <c r="K125" s="169"/>
      <c r="L125" s="169"/>
      <c r="M125" s="13">
        <f t="shared" si="3"/>
        <v>0</v>
      </c>
      <c r="N125" s="2"/>
      <c r="O125" s="63"/>
      <c r="P125" s="63"/>
      <c r="Q125" s="63"/>
      <c r="R125" s="2"/>
      <c r="S125" s="259"/>
      <c r="T125" s="259"/>
      <c r="U125" s="259"/>
      <c r="V125" s="259"/>
      <c r="W125" s="2"/>
      <c r="X125" s="63"/>
      <c r="Y125" s="63"/>
      <c r="Z125" s="63"/>
      <c r="AA125" s="131">
        <f t="shared" si="6"/>
        <v>0</v>
      </c>
      <c r="AB125" s="2"/>
      <c r="AC125" s="248"/>
      <c r="AD125" s="248"/>
      <c r="AE125" s="248"/>
      <c r="AF125" s="131">
        <f t="shared" si="7"/>
        <v>0</v>
      </c>
      <c r="AG125" s="3"/>
      <c r="AH125" s="279"/>
      <c r="AI125" s="292"/>
      <c r="AJ125" s="280"/>
      <c r="AK125" s="248"/>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5" t="s">
        <v>2836</v>
      </c>
      <c r="H126" s="166"/>
      <c r="I126" s="177" t="s">
        <v>2847</v>
      </c>
      <c r="J126" s="165"/>
      <c r="K126" s="168"/>
      <c r="L126" s="168">
        <v>7</v>
      </c>
      <c r="M126" s="13">
        <f t="shared" si="3"/>
        <v>7</v>
      </c>
      <c r="N126" s="2"/>
      <c r="O126" s="62" t="s">
        <v>2828</v>
      </c>
      <c r="P126" s="62"/>
      <c r="Q126" s="62"/>
      <c r="R126" s="2"/>
      <c r="S126" s="62">
        <v>1989</v>
      </c>
      <c r="T126" s="62"/>
      <c r="U126" s="62"/>
      <c r="V126" s="62"/>
      <c r="W126" s="2"/>
      <c r="X126" s="62">
        <v>20</v>
      </c>
      <c r="Y126" s="95"/>
      <c r="Z126" s="95"/>
      <c r="AA126" s="131">
        <f t="shared" si="6"/>
        <v>20</v>
      </c>
      <c r="AB126" s="2"/>
      <c r="AC126" s="95">
        <v>18</v>
      </c>
      <c r="AD126" s="95"/>
      <c r="AE126" s="95"/>
      <c r="AF126" s="131">
        <f t="shared" si="7"/>
        <v>18</v>
      </c>
      <c r="AG126" s="3"/>
      <c r="AH126" s="277"/>
      <c r="AI126" s="95">
        <v>1</v>
      </c>
      <c r="AJ126" s="278"/>
      <c r="AK126" s="95"/>
      <c r="AL126" s="3"/>
      <c r="AM126" s="252">
        <v>2.5000000000000001E-2</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6" t="s">
        <v>2836</v>
      </c>
      <c r="H127" s="166"/>
      <c r="I127" s="178" t="s">
        <v>2847</v>
      </c>
      <c r="J127" s="165"/>
      <c r="K127" s="169"/>
      <c r="L127" s="169"/>
      <c r="M127" s="13">
        <f t="shared" si="3"/>
        <v>0</v>
      </c>
      <c r="N127" s="2"/>
      <c r="O127" s="63"/>
      <c r="P127" s="63"/>
      <c r="Q127" s="63"/>
      <c r="R127" s="2"/>
      <c r="S127" s="259"/>
      <c r="T127" s="259"/>
      <c r="U127" s="259"/>
      <c r="V127" s="259"/>
      <c r="W127" s="2"/>
      <c r="X127" s="63"/>
      <c r="Y127" s="63"/>
      <c r="Z127" s="63"/>
      <c r="AA127" s="131">
        <f t="shared" si="6"/>
        <v>0</v>
      </c>
      <c r="AB127" s="2"/>
      <c r="AC127" s="248"/>
      <c r="AD127" s="248"/>
      <c r="AE127" s="248"/>
      <c r="AF127" s="131">
        <f t="shared" si="7"/>
        <v>0</v>
      </c>
      <c r="AG127" s="3"/>
      <c r="AH127" s="279"/>
      <c r="AI127" s="292"/>
      <c r="AJ127" s="280"/>
      <c r="AK127" s="248"/>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5" t="s">
        <v>2836</v>
      </c>
      <c r="H128" s="166"/>
      <c r="I128" s="177" t="s">
        <v>2848</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7"/>
      <c r="AI128" s="95"/>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6" t="s">
        <v>2836</v>
      </c>
      <c r="H129" s="166"/>
      <c r="I129" s="178" t="s">
        <v>2848</v>
      </c>
      <c r="J129" s="165"/>
      <c r="K129" s="169"/>
      <c r="L129" s="169"/>
      <c r="M129" s="13">
        <f t="shared" si="3"/>
        <v>0</v>
      </c>
      <c r="N129" s="2"/>
      <c r="O129" s="63"/>
      <c r="P129" s="63"/>
      <c r="Q129" s="63"/>
      <c r="R129" s="2"/>
      <c r="S129" s="259"/>
      <c r="T129" s="259"/>
      <c r="U129" s="259"/>
      <c r="V129" s="259"/>
      <c r="W129" s="2"/>
      <c r="X129" s="63"/>
      <c r="Y129" s="63"/>
      <c r="Z129" s="63"/>
      <c r="AA129" s="131">
        <f t="shared" si="6"/>
        <v>0</v>
      </c>
      <c r="AB129" s="2"/>
      <c r="AC129" s="248"/>
      <c r="AD129" s="248"/>
      <c r="AE129" s="248"/>
      <c r="AF129" s="131">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5" t="s">
        <v>2836</v>
      </c>
      <c r="H130" s="166"/>
      <c r="I130" s="177" t="s">
        <v>2848</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7"/>
      <c r="AI130" s="95"/>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6" t="s">
        <v>2836</v>
      </c>
      <c r="H131" s="166"/>
      <c r="I131" s="178" t="s">
        <v>2848</v>
      </c>
      <c r="J131" s="165"/>
      <c r="K131" s="169"/>
      <c r="L131" s="169"/>
      <c r="M131" s="13">
        <f t="shared" si="3"/>
        <v>0</v>
      </c>
      <c r="N131" s="2"/>
      <c r="O131" s="63"/>
      <c r="P131" s="63"/>
      <c r="Q131" s="63"/>
      <c r="R131" s="2"/>
      <c r="S131" s="259"/>
      <c r="T131" s="259"/>
      <c r="U131" s="259"/>
      <c r="V131" s="259"/>
      <c r="W131" s="2"/>
      <c r="X131" s="63"/>
      <c r="Y131" s="63"/>
      <c r="Z131" s="63"/>
      <c r="AA131" s="131">
        <f t="shared" si="6"/>
        <v>0</v>
      </c>
      <c r="AB131" s="2"/>
      <c r="AC131" s="248"/>
      <c r="AD131" s="248"/>
      <c r="AE131" s="248"/>
      <c r="AF131" s="131">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5" t="s">
        <v>2836</v>
      </c>
      <c r="H132" s="166"/>
      <c r="I132" s="177" t="s">
        <v>2848</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7"/>
      <c r="AI132" s="95"/>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6" t="s">
        <v>2836</v>
      </c>
      <c r="H133" s="166"/>
      <c r="I133" s="178" t="s">
        <v>2848</v>
      </c>
      <c r="J133" s="165"/>
      <c r="K133" s="169"/>
      <c r="L133" s="169"/>
      <c r="M133" s="13">
        <f t="shared" si="3"/>
        <v>0</v>
      </c>
      <c r="N133" s="2"/>
      <c r="O133" s="63"/>
      <c r="P133" s="63"/>
      <c r="Q133" s="63"/>
      <c r="R133" s="2"/>
      <c r="S133" s="259"/>
      <c r="T133" s="259"/>
      <c r="U133" s="259"/>
      <c r="V133" s="259"/>
      <c r="W133" s="2"/>
      <c r="X133" s="63"/>
      <c r="Y133" s="63"/>
      <c r="Z133" s="63"/>
      <c r="AA133" s="131">
        <f t="shared" si="6"/>
        <v>0</v>
      </c>
      <c r="AB133" s="2"/>
      <c r="AC133" s="248"/>
      <c r="AD133" s="248"/>
      <c r="AE133" s="248"/>
      <c r="AF133" s="131">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5" t="s">
        <v>2836</v>
      </c>
      <c r="H134" s="166"/>
      <c r="I134" s="177" t="s">
        <v>2848</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7"/>
      <c r="AI134" s="95"/>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6" t="s">
        <v>2836</v>
      </c>
      <c r="H135" s="166"/>
      <c r="I135" s="178" t="s">
        <v>2848</v>
      </c>
      <c r="J135" s="165"/>
      <c r="K135" s="169"/>
      <c r="L135" s="169"/>
      <c r="M135" s="13">
        <f t="shared" si="3"/>
        <v>0</v>
      </c>
      <c r="N135" s="2"/>
      <c r="O135" s="63"/>
      <c r="P135" s="63"/>
      <c r="Q135" s="63"/>
      <c r="R135" s="2"/>
      <c r="S135" s="259"/>
      <c r="T135" s="259"/>
      <c r="U135" s="259"/>
      <c r="V135" s="259"/>
      <c r="W135" s="2"/>
      <c r="X135" s="63"/>
      <c r="Y135" s="63"/>
      <c r="Z135" s="63"/>
      <c r="AA135" s="131">
        <f t="shared" si="6"/>
        <v>0</v>
      </c>
      <c r="AB135" s="2"/>
      <c r="AC135" s="248"/>
      <c r="AD135" s="248"/>
      <c r="AE135" s="248"/>
      <c r="AF135" s="131">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5" t="s">
        <v>2836</v>
      </c>
      <c r="H136" s="166"/>
      <c r="I136" s="177" t="s">
        <v>2848</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7"/>
      <c r="AI136" s="95"/>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6" t="s">
        <v>2836</v>
      </c>
      <c r="H137" s="166"/>
      <c r="I137" s="178" t="s">
        <v>2848</v>
      </c>
      <c r="J137" s="165"/>
      <c r="K137" s="169"/>
      <c r="L137" s="169"/>
      <c r="M137" s="13">
        <f t="shared" si="3"/>
        <v>0</v>
      </c>
      <c r="N137" s="2"/>
      <c r="O137" s="63"/>
      <c r="P137" s="63"/>
      <c r="Q137" s="63"/>
      <c r="R137" s="2"/>
      <c r="S137" s="259"/>
      <c r="T137" s="259"/>
      <c r="U137" s="259"/>
      <c r="V137" s="259"/>
      <c r="W137" s="2"/>
      <c r="X137" s="63"/>
      <c r="Y137" s="63"/>
      <c r="Z137" s="63"/>
      <c r="AA137" s="131">
        <f t="shared" si="6"/>
        <v>0</v>
      </c>
      <c r="AB137" s="2"/>
      <c r="AC137" s="248"/>
      <c r="AD137" s="248"/>
      <c r="AE137" s="248"/>
      <c r="AF137" s="131">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5" t="s">
        <v>2836</v>
      </c>
      <c r="H138" s="166"/>
      <c r="I138" s="177" t="s">
        <v>2848</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7"/>
      <c r="AI138" s="95"/>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6" t="s">
        <v>2836</v>
      </c>
      <c r="H139" s="166"/>
      <c r="I139" s="178" t="s">
        <v>2848</v>
      </c>
      <c r="J139" s="165"/>
      <c r="K139" s="169"/>
      <c r="L139" s="169"/>
      <c r="M139" s="13">
        <f t="shared" si="3"/>
        <v>0</v>
      </c>
      <c r="N139" s="2"/>
      <c r="O139" s="63"/>
      <c r="P139" s="63"/>
      <c r="Q139" s="63"/>
      <c r="R139" s="2"/>
      <c r="S139" s="259"/>
      <c r="T139" s="259"/>
      <c r="U139" s="259"/>
      <c r="V139" s="259"/>
      <c r="W139" s="2"/>
      <c r="X139" s="63"/>
      <c r="Y139" s="63"/>
      <c r="Z139" s="63"/>
      <c r="AA139" s="131">
        <f t="shared" si="6"/>
        <v>0</v>
      </c>
      <c r="AB139" s="2"/>
      <c r="AC139" s="248"/>
      <c r="AD139" s="248"/>
      <c r="AE139" s="248"/>
      <c r="AF139" s="131">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5" t="s">
        <v>2836</v>
      </c>
      <c r="H140" s="166"/>
      <c r="I140" s="177" t="s">
        <v>2848</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7"/>
      <c r="AI140" s="95"/>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6" t="s">
        <v>2836</v>
      </c>
      <c r="H141" s="166"/>
      <c r="I141" s="178" t="s">
        <v>2848</v>
      </c>
      <c r="J141" s="165"/>
      <c r="K141" s="169"/>
      <c r="L141" s="169"/>
      <c r="M141" s="13">
        <f t="shared" si="3"/>
        <v>0</v>
      </c>
      <c r="N141" s="2"/>
      <c r="O141" s="63"/>
      <c r="P141" s="63"/>
      <c r="Q141" s="63"/>
      <c r="R141" s="2"/>
      <c r="S141" s="259"/>
      <c r="T141" s="259"/>
      <c r="U141" s="259"/>
      <c r="V141" s="259"/>
      <c r="W141" s="2"/>
      <c r="X141" s="63"/>
      <c r="Y141" s="63"/>
      <c r="Z141" s="63"/>
      <c r="AA141" s="131">
        <f t="shared" si="6"/>
        <v>0</v>
      </c>
      <c r="AB141" s="2"/>
      <c r="AC141" s="248"/>
      <c r="AD141" s="248"/>
      <c r="AE141" s="248"/>
      <c r="AF141" s="131">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5" t="s">
        <v>2836</v>
      </c>
      <c r="H142" s="166"/>
      <c r="I142" s="177" t="s">
        <v>2848</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7"/>
      <c r="AI142" s="95"/>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6" t="s">
        <v>2836</v>
      </c>
      <c r="H143" s="166"/>
      <c r="I143" s="178" t="s">
        <v>2848</v>
      </c>
      <c r="J143" s="165"/>
      <c r="K143" s="169"/>
      <c r="L143" s="169"/>
      <c r="M143" s="13">
        <f t="shared" ref="M143:M178" si="8">SUM(K143:L143)</f>
        <v>0</v>
      </c>
      <c r="N143" s="2"/>
      <c r="O143" s="63"/>
      <c r="P143" s="63"/>
      <c r="Q143" s="63"/>
      <c r="R143" s="2"/>
      <c r="S143" s="259"/>
      <c r="T143" s="259"/>
      <c r="U143" s="259"/>
      <c r="V143" s="259"/>
      <c r="W143" s="2"/>
      <c r="X143" s="63"/>
      <c r="Y143" s="63"/>
      <c r="Z143" s="63"/>
      <c r="AA143" s="131">
        <f t="shared" si="6"/>
        <v>0</v>
      </c>
      <c r="AB143" s="2"/>
      <c r="AC143" s="248"/>
      <c r="AD143" s="248"/>
      <c r="AE143" s="248"/>
      <c r="AF143" s="131">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5" t="s">
        <v>2836</v>
      </c>
      <c r="H144" s="166"/>
      <c r="I144" s="177" t="s">
        <v>2848</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7"/>
      <c r="AI144" s="95"/>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6" t="s">
        <v>2836</v>
      </c>
      <c r="H145" s="166"/>
      <c r="I145" s="178" t="s">
        <v>2454</v>
      </c>
      <c r="J145" s="165"/>
      <c r="K145" s="169"/>
      <c r="L145" s="169"/>
      <c r="M145" s="13">
        <f t="shared" si="8"/>
        <v>0</v>
      </c>
      <c r="N145" s="2"/>
      <c r="O145" s="63"/>
      <c r="P145" s="63"/>
      <c r="Q145" s="63"/>
      <c r="R145" s="2"/>
      <c r="S145" s="259"/>
      <c r="T145" s="259"/>
      <c r="U145" s="259"/>
      <c r="V145" s="259"/>
      <c r="W145" s="2"/>
      <c r="X145" s="63"/>
      <c r="Y145" s="63"/>
      <c r="Z145" s="63"/>
      <c r="AA145" s="131">
        <f t="shared" si="6"/>
        <v>0</v>
      </c>
      <c r="AB145" s="2"/>
      <c r="AC145" s="248"/>
      <c r="AD145" s="248"/>
      <c r="AE145" s="248"/>
      <c r="AF145" s="131">
        <f t="shared" si="7"/>
        <v>0</v>
      </c>
      <c r="AG145" s="3"/>
      <c r="AH145" s="279"/>
      <c r="AI145" s="292"/>
      <c r="AJ145" s="280"/>
      <c r="AK145" s="293"/>
      <c r="AL145" s="3"/>
      <c r="AM145" s="254">
        <v>2.5000000000000001E-2</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5" t="s">
        <v>2836</v>
      </c>
      <c r="H146" s="166"/>
      <c r="I146" s="177" t="s">
        <v>2454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7"/>
      <c r="AI146" s="95"/>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6" t="s">
        <v>2836</v>
      </c>
      <c r="H147" s="166"/>
      <c r="I147" s="178" t="s">
        <v>2454</v>
      </c>
      <c r="J147" s="165"/>
      <c r="K147" s="169"/>
      <c r="L147" s="169"/>
      <c r="M147" s="13">
        <f t="shared" si="8"/>
        <v>0</v>
      </c>
      <c r="N147" s="2"/>
      <c r="O147" s="63"/>
      <c r="P147" s="63"/>
      <c r="Q147" s="63"/>
      <c r="R147" s="2"/>
      <c r="S147" s="259"/>
      <c r="T147" s="259"/>
      <c r="U147" s="259"/>
      <c r="V147" s="259"/>
      <c r="W147" s="2"/>
      <c r="X147" s="63"/>
      <c r="Y147" s="63"/>
      <c r="Z147" s="63"/>
      <c r="AA147" s="131">
        <f t="shared" si="6"/>
        <v>0</v>
      </c>
      <c r="AB147" s="2"/>
      <c r="AC147" s="248"/>
      <c r="AD147" s="248"/>
      <c r="AE147" s="248"/>
      <c r="AF147" s="131">
        <f t="shared" si="7"/>
        <v>0</v>
      </c>
      <c r="AG147" s="3"/>
      <c r="AH147" s="279"/>
      <c r="AI147" s="292"/>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5" t="s">
        <v>2836</v>
      </c>
      <c r="H148" s="166"/>
      <c r="I148" s="177" t="s">
        <v>2454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7"/>
      <c r="AI148" s="95"/>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6" t="s">
        <v>2836</v>
      </c>
      <c r="H149" s="166"/>
      <c r="I149" s="178" t="s">
        <v>2454</v>
      </c>
      <c r="J149" s="165"/>
      <c r="K149" s="169"/>
      <c r="L149" s="169"/>
      <c r="M149" s="13">
        <f t="shared" si="8"/>
        <v>0</v>
      </c>
      <c r="N149" s="2"/>
      <c r="O149" s="63"/>
      <c r="P149" s="63"/>
      <c r="Q149" s="63"/>
      <c r="R149" s="2"/>
      <c r="S149" s="259"/>
      <c r="T149" s="259"/>
      <c r="U149" s="259"/>
      <c r="V149" s="259"/>
      <c r="W149" s="2"/>
      <c r="X149" s="63"/>
      <c r="Y149" s="63"/>
      <c r="Z149" s="63"/>
      <c r="AA149" s="131">
        <f t="shared" si="6"/>
        <v>0</v>
      </c>
      <c r="AB149" s="2"/>
      <c r="AC149" s="248"/>
      <c r="AD149" s="248"/>
      <c r="AE149" s="248"/>
      <c r="AF149" s="131">
        <f t="shared" si="7"/>
        <v>0</v>
      </c>
      <c r="AG149" s="3"/>
      <c r="AH149" s="279"/>
      <c r="AI149" s="292"/>
      <c r="AJ149" s="280"/>
      <c r="AK149" s="293"/>
      <c r="AL149" s="3"/>
      <c r="AM149" s="254">
        <v>2.5000000000000001E-2</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5" t="s">
        <v>2836</v>
      </c>
      <c r="H150" s="166"/>
      <c r="I150" s="177" t="s">
        <v>2454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7"/>
      <c r="AI150" s="95"/>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6" t="s">
        <v>2836</v>
      </c>
      <c r="H151" s="166"/>
      <c r="I151" s="178" t="s">
        <v>2454</v>
      </c>
      <c r="J151" s="165"/>
      <c r="K151" s="169"/>
      <c r="L151" s="169"/>
      <c r="M151" s="13">
        <f t="shared" si="8"/>
        <v>0</v>
      </c>
      <c r="N151" s="2"/>
      <c r="O151" s="63"/>
      <c r="P151" s="63"/>
      <c r="Q151" s="63"/>
      <c r="R151" s="2"/>
      <c r="S151" s="259"/>
      <c r="T151" s="259"/>
      <c r="U151" s="259"/>
      <c r="V151" s="259"/>
      <c r="W151" s="2"/>
      <c r="X151" s="63"/>
      <c r="Y151" s="63"/>
      <c r="Z151" s="63"/>
      <c r="AA151" s="131">
        <f t="shared" si="6"/>
        <v>0</v>
      </c>
      <c r="AB151" s="2"/>
      <c r="AC151" s="248"/>
      <c r="AD151" s="248"/>
      <c r="AE151" s="248"/>
      <c r="AF151" s="131">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5" t="s">
        <v>2836</v>
      </c>
      <c r="H152" s="166"/>
      <c r="I152" s="177" t="s">
        <v>2454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7"/>
      <c r="AI152" s="95"/>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6" t="s">
        <v>2836</v>
      </c>
      <c r="H153" s="166"/>
      <c r="I153" s="178" t="s">
        <v>2454</v>
      </c>
      <c r="J153" s="165"/>
      <c r="K153" s="169"/>
      <c r="L153" s="169"/>
      <c r="M153" s="13">
        <f t="shared" si="8"/>
        <v>0</v>
      </c>
      <c r="N153" s="2"/>
      <c r="O153" s="63"/>
      <c r="P153" s="63"/>
      <c r="Q153" s="63"/>
      <c r="R153" s="2"/>
      <c r="S153" s="259"/>
      <c r="T153" s="259"/>
      <c r="U153" s="259"/>
      <c r="V153" s="259"/>
      <c r="W153" s="2"/>
      <c r="X153" s="63"/>
      <c r="Y153" s="63"/>
      <c r="Z153" s="63"/>
      <c r="AA153" s="131">
        <f t="shared" si="6"/>
        <v>0</v>
      </c>
      <c r="AB153" s="2"/>
      <c r="AC153" s="248"/>
      <c r="AD153" s="248"/>
      <c r="AE153" s="248"/>
      <c r="AF153" s="131">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5" t="s">
        <v>2836</v>
      </c>
      <c r="H154" s="166"/>
      <c r="I154" s="177" t="s">
        <v>2454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7"/>
      <c r="AI154" s="95"/>
      <c r="AJ154" s="278"/>
      <c r="AK154" s="62"/>
      <c r="AL154" s="3"/>
      <c r="AM154" s="252">
        <v>2.5000000000000001E-2</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6" t="s">
        <v>2836</v>
      </c>
      <c r="H155" s="166"/>
      <c r="I155" s="178" t="s">
        <v>2454</v>
      </c>
      <c r="J155" s="165"/>
      <c r="K155" s="169"/>
      <c r="L155" s="169"/>
      <c r="M155" s="13">
        <f t="shared" si="8"/>
        <v>0</v>
      </c>
      <c r="N155" s="2"/>
      <c r="O155" s="63"/>
      <c r="P155" s="63"/>
      <c r="Q155" s="63"/>
      <c r="R155" s="2"/>
      <c r="S155" s="259"/>
      <c r="T155" s="259"/>
      <c r="U155" s="259"/>
      <c r="V155" s="259"/>
      <c r="W155" s="2"/>
      <c r="X155" s="63"/>
      <c r="Y155" s="63"/>
      <c r="Z155" s="63"/>
      <c r="AA155" s="131">
        <f t="shared" si="6"/>
        <v>0</v>
      </c>
      <c r="AB155" s="2"/>
      <c r="AC155" s="248"/>
      <c r="AD155" s="248"/>
      <c r="AE155" s="248"/>
      <c r="AF155" s="131">
        <f t="shared" si="7"/>
        <v>0</v>
      </c>
      <c r="AG155" s="3"/>
      <c r="AH155" s="279"/>
      <c r="AI155" s="292"/>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5" t="s">
        <v>2836</v>
      </c>
      <c r="H156" s="166"/>
      <c r="I156" s="177" t="s">
        <v>2454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7"/>
      <c r="AI156" s="95"/>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6" t="s">
        <v>2836</v>
      </c>
      <c r="H157" s="166"/>
      <c r="I157" s="178" t="s">
        <v>2454</v>
      </c>
      <c r="J157" s="165"/>
      <c r="K157" s="169"/>
      <c r="L157" s="169"/>
      <c r="M157" s="13">
        <f t="shared" si="8"/>
        <v>0</v>
      </c>
      <c r="N157" s="2"/>
      <c r="O157" s="63"/>
      <c r="P157" s="63"/>
      <c r="Q157" s="63"/>
      <c r="R157" s="2"/>
      <c r="S157" s="259"/>
      <c r="T157" s="259"/>
      <c r="U157" s="259"/>
      <c r="V157" s="259"/>
      <c r="W157" s="2"/>
      <c r="X157" s="63"/>
      <c r="Y157" s="63"/>
      <c r="Z157" s="63"/>
      <c r="AA157" s="131">
        <f t="shared" si="6"/>
        <v>0</v>
      </c>
      <c r="AB157" s="2"/>
      <c r="AC157" s="248"/>
      <c r="AD157" s="248"/>
      <c r="AE157" s="248"/>
      <c r="AF157" s="131">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5" t="s">
        <v>2836</v>
      </c>
      <c r="H158" s="166"/>
      <c r="I158" s="177" t="s">
        <v>2454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7"/>
      <c r="AI158" s="95"/>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6" t="s">
        <v>2836</v>
      </c>
      <c r="H159" s="166"/>
      <c r="I159" s="178" t="s">
        <v>2454</v>
      </c>
      <c r="J159" s="165"/>
      <c r="K159" s="169"/>
      <c r="L159" s="169"/>
      <c r="M159" s="13">
        <f t="shared" si="8"/>
        <v>0</v>
      </c>
      <c r="N159" s="2"/>
      <c r="O159" s="63"/>
      <c r="P159" s="63"/>
      <c r="Q159" s="63"/>
      <c r="R159" s="2"/>
      <c r="S159" s="259"/>
      <c r="T159" s="259"/>
      <c r="U159" s="259"/>
      <c r="V159" s="259"/>
      <c r="W159" s="2"/>
      <c r="X159" s="63"/>
      <c r="Y159" s="63"/>
      <c r="Z159" s="63"/>
      <c r="AA159" s="131">
        <f t="shared" si="6"/>
        <v>0</v>
      </c>
      <c r="AB159" s="2"/>
      <c r="AC159" s="248"/>
      <c r="AD159" s="248"/>
      <c r="AE159" s="248"/>
      <c r="AF159" s="131">
        <f t="shared" si="7"/>
        <v>0</v>
      </c>
      <c r="AG159" s="3"/>
      <c r="AH159" s="279"/>
      <c r="AI159" s="292"/>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5" t="s">
        <v>2836</v>
      </c>
      <c r="H160" s="166"/>
      <c r="I160" s="177" t="s">
        <v>2454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7"/>
      <c r="AI160" s="95"/>
      <c r="AJ160" s="278"/>
      <c r="AK160" s="62"/>
      <c r="AL160" s="3"/>
      <c r="AM160" s="252">
        <v>2.5000000000000001E-2</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6" t="s">
        <v>2836</v>
      </c>
      <c r="H161" s="166"/>
      <c r="I161" s="178" t="s">
        <v>2454</v>
      </c>
      <c r="J161" s="165"/>
      <c r="K161" s="169"/>
      <c r="L161" s="169"/>
      <c r="M161" s="13">
        <f t="shared" si="8"/>
        <v>0</v>
      </c>
      <c r="N161" s="2"/>
      <c r="O161" s="63"/>
      <c r="P161" s="63"/>
      <c r="Q161" s="63"/>
      <c r="R161" s="2"/>
      <c r="S161" s="259"/>
      <c r="T161" s="259"/>
      <c r="U161" s="259"/>
      <c r="V161" s="259"/>
      <c r="W161" s="2"/>
      <c r="X161" s="63"/>
      <c r="Y161" s="63"/>
      <c r="Z161" s="63"/>
      <c r="AA161" s="131">
        <f t="shared" si="6"/>
        <v>0</v>
      </c>
      <c r="AB161" s="2"/>
      <c r="AC161" s="248"/>
      <c r="AD161" s="248"/>
      <c r="AE161" s="248"/>
      <c r="AF161" s="131">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5" t="s">
        <v>2836</v>
      </c>
      <c r="H162" s="166"/>
      <c r="I162" s="177" t="s">
        <v>2453</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7"/>
      <c r="AI162" s="95"/>
      <c r="AJ162" s="278"/>
      <c r="AK162" s="62"/>
      <c r="AL162" s="3"/>
      <c r="AM162" s="252">
        <v>2.5000000000000001E-2</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6" t="s">
        <v>2836</v>
      </c>
      <c r="H163" s="166"/>
      <c r="I163" s="178" t="s">
        <v>2453</v>
      </c>
      <c r="J163" s="165"/>
      <c r="K163" s="169"/>
      <c r="L163" s="169"/>
      <c r="M163" s="13">
        <f t="shared" si="8"/>
        <v>0</v>
      </c>
      <c r="N163" s="2"/>
      <c r="O163" s="63"/>
      <c r="P163" s="63"/>
      <c r="Q163" s="63"/>
      <c r="R163" s="2"/>
      <c r="S163" s="259"/>
      <c r="T163" s="259"/>
      <c r="U163" s="259"/>
      <c r="V163" s="259"/>
      <c r="W163" s="2"/>
      <c r="X163" s="63"/>
      <c r="Y163" s="63"/>
      <c r="Z163" s="63"/>
      <c r="AA163" s="131">
        <f t="shared" ref="AA163:AA178" si="9">SUM(X163:Z163)</f>
        <v>0</v>
      </c>
      <c r="AB163" s="2"/>
      <c r="AC163" s="248"/>
      <c r="AD163" s="248"/>
      <c r="AE163" s="248"/>
      <c r="AF163" s="131">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5" t="s">
        <v>2836</v>
      </c>
      <c r="H164" s="166"/>
      <c r="I164" s="177" t="s">
        <v>2453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7"/>
      <c r="AI164" s="95"/>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6" t="s">
        <v>2836</v>
      </c>
      <c r="H165" s="166"/>
      <c r="I165" s="178" t="s">
        <v>2453</v>
      </c>
      <c r="J165" s="165"/>
      <c r="K165" s="169"/>
      <c r="L165" s="169"/>
      <c r="M165" s="13">
        <f t="shared" si="8"/>
        <v>0</v>
      </c>
      <c r="N165" s="2"/>
      <c r="O165" s="63"/>
      <c r="P165" s="63"/>
      <c r="Q165" s="63"/>
      <c r="R165" s="2"/>
      <c r="S165" s="259"/>
      <c r="T165" s="259"/>
      <c r="U165" s="259"/>
      <c r="V165" s="259"/>
      <c r="W165" s="2"/>
      <c r="X165" s="63"/>
      <c r="Y165" s="63"/>
      <c r="Z165" s="63"/>
      <c r="AA165" s="131">
        <f t="shared" si="9"/>
        <v>0</v>
      </c>
      <c r="AB165" s="2"/>
      <c r="AC165" s="248"/>
      <c r="AD165" s="248"/>
      <c r="AE165" s="248"/>
      <c r="AF165" s="131">
        <f t="shared" si="10"/>
        <v>0</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5" t="s">
        <v>2836</v>
      </c>
      <c r="H166" s="166"/>
      <c r="I166" s="177" t="s">
        <v>2453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7"/>
      <c r="AI166" s="95"/>
      <c r="AJ166" s="278"/>
      <c r="AK166" s="62"/>
      <c r="AL166" s="3"/>
      <c r="AM166" s="252">
        <v>2.5000000000000001E-2</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6" t="s">
        <v>2836</v>
      </c>
      <c r="H167" s="166"/>
      <c r="I167" s="178" t="s">
        <v>2453</v>
      </c>
      <c r="J167" s="165"/>
      <c r="K167" s="169"/>
      <c r="L167" s="169"/>
      <c r="M167" s="13">
        <f t="shared" si="8"/>
        <v>0</v>
      </c>
      <c r="N167" s="2"/>
      <c r="O167" s="63"/>
      <c r="P167" s="63"/>
      <c r="Q167" s="63"/>
      <c r="R167" s="2"/>
      <c r="S167" s="259"/>
      <c r="T167" s="259"/>
      <c r="U167" s="259"/>
      <c r="V167" s="259"/>
      <c r="W167" s="2"/>
      <c r="X167" s="63"/>
      <c r="Y167" s="63"/>
      <c r="Z167" s="63"/>
      <c r="AA167" s="131">
        <f t="shared" si="9"/>
        <v>0</v>
      </c>
      <c r="AB167" s="2"/>
      <c r="AC167" s="248"/>
      <c r="AD167" s="248"/>
      <c r="AE167" s="248"/>
      <c r="AF167" s="131">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5" t="s">
        <v>2836</v>
      </c>
      <c r="H168" s="166"/>
      <c r="I168" s="177" t="s">
        <v>2453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7"/>
      <c r="AI168" s="95"/>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6" t="s">
        <v>2836</v>
      </c>
      <c r="H169" s="166"/>
      <c r="I169" s="178" t="s">
        <v>2453</v>
      </c>
      <c r="J169" s="165"/>
      <c r="K169" s="169"/>
      <c r="L169" s="169"/>
      <c r="M169" s="13">
        <f t="shared" si="8"/>
        <v>0</v>
      </c>
      <c r="N169" s="2"/>
      <c r="O169" s="63"/>
      <c r="P169" s="63"/>
      <c r="Q169" s="63"/>
      <c r="R169" s="2"/>
      <c r="S169" s="259"/>
      <c r="T169" s="259"/>
      <c r="U169" s="259"/>
      <c r="V169" s="259"/>
      <c r="W169" s="2"/>
      <c r="X169" s="63"/>
      <c r="Y169" s="63"/>
      <c r="Z169" s="63"/>
      <c r="AA169" s="131">
        <f t="shared" si="9"/>
        <v>0</v>
      </c>
      <c r="AB169" s="2"/>
      <c r="AC169" s="248"/>
      <c r="AD169" s="248"/>
      <c r="AE169" s="248"/>
      <c r="AF169" s="131">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5" t="s">
        <v>2836</v>
      </c>
      <c r="H170" s="166"/>
      <c r="I170" s="177" t="s">
        <v>2453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7"/>
      <c r="AI170" s="95"/>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6" t="s">
        <v>2836</v>
      </c>
      <c r="H171" s="166"/>
      <c r="I171" s="178" t="s">
        <v>2453</v>
      </c>
      <c r="J171" s="165"/>
      <c r="K171" s="169"/>
      <c r="L171" s="169"/>
      <c r="M171" s="13">
        <f t="shared" si="8"/>
        <v>0</v>
      </c>
      <c r="N171" s="2"/>
      <c r="O171" s="63"/>
      <c r="P171" s="63"/>
      <c r="Q171" s="63"/>
      <c r="R171" s="2"/>
      <c r="S171" s="259"/>
      <c r="T171" s="259"/>
      <c r="U171" s="259"/>
      <c r="V171" s="259"/>
      <c r="W171" s="2"/>
      <c r="X171" s="63"/>
      <c r="Y171" s="63"/>
      <c r="Z171" s="63"/>
      <c r="AA171" s="131">
        <f t="shared" si="9"/>
        <v>0</v>
      </c>
      <c r="AB171" s="2"/>
      <c r="AC171" s="248"/>
      <c r="AD171" s="248"/>
      <c r="AE171" s="248"/>
      <c r="AF171" s="131">
        <f t="shared" si="10"/>
        <v>0</v>
      </c>
      <c r="AG171" s="3"/>
      <c r="AH171" s="279"/>
      <c r="AI171" s="292"/>
      <c r="AJ171" s="280"/>
      <c r="AK171" s="293"/>
      <c r="AL171" s="3"/>
      <c r="AM171" s="254">
        <v>2.5000000000000001E-2</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5" t="s">
        <v>2836</v>
      </c>
      <c r="H172" s="166"/>
      <c r="I172" s="177" t="s">
        <v>2453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7"/>
      <c r="AI172" s="95"/>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6" t="s">
        <v>2836</v>
      </c>
      <c r="H173" s="166"/>
      <c r="I173" s="178" t="s">
        <v>2453</v>
      </c>
      <c r="J173" s="165"/>
      <c r="K173" s="169"/>
      <c r="L173" s="169"/>
      <c r="M173" s="13">
        <f t="shared" si="8"/>
        <v>0</v>
      </c>
      <c r="N173" s="2"/>
      <c r="O173" s="63"/>
      <c r="P173" s="63"/>
      <c r="Q173" s="63"/>
      <c r="R173" s="2"/>
      <c r="S173" s="259"/>
      <c r="T173" s="259"/>
      <c r="U173" s="259"/>
      <c r="V173" s="259"/>
      <c r="W173" s="2"/>
      <c r="X173" s="63"/>
      <c r="Y173" s="63"/>
      <c r="Z173" s="63"/>
      <c r="AA173" s="131">
        <f t="shared" si="9"/>
        <v>0</v>
      </c>
      <c r="AB173" s="2"/>
      <c r="AC173" s="248"/>
      <c r="AD173" s="248"/>
      <c r="AE173" s="248"/>
      <c r="AF173" s="131">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5" t="s">
        <v>2836</v>
      </c>
      <c r="H174" s="166"/>
      <c r="I174" s="177" t="s">
        <v>2453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7"/>
      <c r="AI174" s="95"/>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6" t="s">
        <v>2836</v>
      </c>
      <c r="H175" s="166"/>
      <c r="I175" s="178" t="s">
        <v>2453</v>
      </c>
      <c r="J175" s="165"/>
      <c r="K175" s="169"/>
      <c r="L175" s="169"/>
      <c r="M175" s="13">
        <f t="shared" si="8"/>
        <v>0</v>
      </c>
      <c r="N175" s="2"/>
      <c r="O175" s="63"/>
      <c r="P175" s="63"/>
      <c r="Q175" s="63"/>
      <c r="R175" s="2"/>
      <c r="S175" s="259"/>
      <c r="T175" s="259"/>
      <c r="U175" s="259"/>
      <c r="V175" s="259"/>
      <c r="W175" s="2"/>
      <c r="X175" s="63"/>
      <c r="Y175" s="63"/>
      <c r="Z175" s="63"/>
      <c r="AA175" s="131">
        <f t="shared" si="9"/>
        <v>0</v>
      </c>
      <c r="AB175" s="2"/>
      <c r="AC175" s="248"/>
      <c r="AD175" s="248"/>
      <c r="AE175" s="248"/>
      <c r="AF175" s="131">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5" t="s">
        <v>2836</v>
      </c>
      <c r="H176" s="166"/>
      <c r="I176" s="177" t="s">
        <v>2453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7"/>
      <c r="AI176" s="95"/>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6" t="s">
        <v>2836</v>
      </c>
      <c r="H177" s="166"/>
      <c r="I177" s="178" t="s">
        <v>2453</v>
      </c>
      <c r="J177" s="165"/>
      <c r="K177" s="169"/>
      <c r="L177" s="169"/>
      <c r="M177" s="13">
        <f t="shared" si="8"/>
        <v>0</v>
      </c>
      <c r="N177" s="2"/>
      <c r="O177" s="63"/>
      <c r="P177" s="63"/>
      <c r="Q177" s="63"/>
      <c r="R177" s="2"/>
      <c r="S177" s="259"/>
      <c r="T177" s="259"/>
      <c r="U177" s="259"/>
      <c r="V177" s="259"/>
      <c r="W177" s="2"/>
      <c r="X177" s="63"/>
      <c r="Y177" s="63"/>
      <c r="Z177" s="63"/>
      <c r="AA177" s="131">
        <f t="shared" si="9"/>
        <v>0</v>
      </c>
      <c r="AB177" s="2"/>
      <c r="AC177" s="248"/>
      <c r="AD177" s="248"/>
      <c r="AE177" s="248"/>
      <c r="AF177" s="131">
        <f t="shared" si="10"/>
        <v>0</v>
      </c>
      <c r="AG177" s="3"/>
      <c r="AH177" s="279"/>
      <c r="AI177" s="292"/>
      <c r="AJ177" s="280"/>
      <c r="AK177" s="293"/>
      <c r="AL177" s="3"/>
      <c r="AM177" s="252">
        <v>2.5000000000000001E-2</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5" t="s">
        <v>2836</v>
      </c>
      <c r="H178" s="180"/>
      <c r="I178" s="177" t="s">
        <v>2453</v>
      </c>
      <c r="J178" s="164"/>
      <c r="K178" s="168"/>
      <c r="L178" s="168"/>
      <c r="M178" s="13">
        <f t="shared" si="8"/>
        <v>0</v>
      </c>
      <c r="N178" s="97"/>
      <c r="O178" s="62"/>
      <c r="P178" s="62"/>
      <c r="Q178" s="62"/>
      <c r="R178" s="313"/>
      <c r="S178" s="62"/>
      <c r="T178" s="62"/>
      <c r="U178" s="62"/>
      <c r="V178" s="62"/>
      <c r="W178" s="313"/>
      <c r="X178" s="62"/>
      <c r="Y178" s="95"/>
      <c r="Z178" s="95"/>
      <c r="AA178" s="131">
        <f t="shared" si="9"/>
        <v>0</v>
      </c>
      <c r="AB178" s="97"/>
      <c r="AC178" s="95"/>
      <c r="AD178" s="95"/>
      <c r="AE178" s="95"/>
      <c r="AF178" s="131">
        <f t="shared" si="10"/>
        <v>0</v>
      </c>
      <c r="AG178" s="98"/>
      <c r="AH178" s="277"/>
      <c r="AI178" s="95"/>
      <c r="AJ178" s="278"/>
      <c r="AK178" s="62"/>
      <c r="AL178" s="98"/>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5"/>
      <c r="G179" s="301"/>
      <c r="H179" s="166"/>
      <c r="I179" s="302"/>
      <c r="J179" s="166"/>
      <c r="K179" s="303"/>
      <c r="L179" s="303"/>
      <c r="M179" s="304"/>
      <c r="N179" s="146"/>
      <c r="O179" s="305"/>
      <c r="P179" s="305"/>
      <c r="Q179" s="305"/>
      <c r="R179" s="147"/>
      <c r="S179" s="305"/>
      <c r="T179" s="305"/>
      <c r="U179" s="305"/>
      <c r="V179" s="305"/>
      <c r="W179" s="147"/>
      <c r="X179" s="305"/>
      <c r="Y179" s="306"/>
      <c r="Z179" s="306"/>
      <c r="AA179" s="306"/>
      <c r="AB179" s="147"/>
      <c r="AC179" s="306"/>
      <c r="AD179" s="306"/>
      <c r="AE179" s="306"/>
      <c r="AF179" s="306"/>
      <c r="AG179" s="117"/>
      <c r="AH179" s="307"/>
      <c r="AI179" s="308"/>
      <c r="AJ179" s="309"/>
      <c r="AK179" s="310"/>
      <c r="AL179" s="117"/>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9"/>
      <c r="T181" s="259"/>
      <c r="U181" s="259"/>
      <c r="V181" s="259"/>
      <c r="W181" s="2"/>
      <c r="X181" s="63"/>
      <c r="Y181" s="129"/>
      <c r="Z181" s="129"/>
      <c r="AA181" s="131">
        <f>SUM(X181:Z181)</f>
        <v>0</v>
      </c>
      <c r="AB181" s="2"/>
      <c r="AC181" s="129"/>
      <c r="AD181" s="129"/>
      <c r="AE181" s="129"/>
      <c r="AF181" s="131">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9"/>
      <c r="T183" s="259"/>
      <c r="U183" s="259"/>
      <c r="V183" s="259"/>
      <c r="W183" s="2"/>
      <c r="X183" s="63"/>
      <c r="Y183" s="129"/>
      <c r="Z183" s="129"/>
      <c r="AA183" s="131">
        <f>SUM(X183:Z183)</f>
        <v>0</v>
      </c>
      <c r="AB183" s="2"/>
      <c r="AC183" s="129"/>
      <c r="AD183" s="129"/>
      <c r="AE183" s="129"/>
      <c r="AF183" s="131">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1"/>
      <c r="AI184" s="294"/>
      <c r="AJ184" s="281"/>
      <c r="AK184" s="295"/>
      <c r="AL184" s="98"/>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2845</v>
      </c>
      <c r="I5001" s="193" t="s">
        <v>2850</v>
      </c>
    </row>
    <row r="5002" spans="7:9" hidden="1" x14ac:dyDescent="0.25">
      <c r="G5002" s="3" t="s">
        <v>2851</v>
      </c>
      <c r="I5002" s="3" t="s">
        <v>2846</v>
      </c>
    </row>
    <row r="5003" spans="7:9" hidden="1" x14ac:dyDescent="0.25">
      <c r="G5003" s="98" t="s">
        <v>2836</v>
      </c>
      <c r="I5003" s="3" t="s">
        <v>2847</v>
      </c>
    </row>
    <row r="5004" spans="7:9" hidden="1" x14ac:dyDescent="0.25">
      <c r="I5004" s="3" t="s">
        <v>2848</v>
      </c>
    </row>
    <row r="5005" spans="7:9" hidden="1" x14ac:dyDescent="0.25">
      <c r="I5005" s="3" t="s">
        <v>2454</v>
      </c>
    </row>
    <row r="5006" spans="7:9" hidden="1" x14ac:dyDescent="0.25">
      <c r="I5006" s="98" t="s">
        <v>2453</v>
      </c>
    </row>
    <row r="5007" spans="7:9" hidden="1" x14ac:dyDescent="0.25"/>
    <row r="5073" spans="7:11" hidden="1" x14ac:dyDescent="0.25"/>
    <row r="5074" spans="7:11" hidden="1" x14ac:dyDescent="0.25">
      <c r="G5074" s="149" t="s">
        <v>2823</v>
      </c>
      <c r="H5074" s="163"/>
      <c r="I5074" s="163"/>
      <c r="J5074" s="163"/>
      <c r="K5074" s="163"/>
    </row>
    <row r="5075" spans="7:11" hidden="1" x14ac:dyDescent="0.25">
      <c r="G5075" s="3" t="s">
        <v>2828</v>
      </c>
    </row>
    <row r="5076" spans="7:11" hidden="1" x14ac:dyDescent="0.25">
      <c r="G5076" s="98" t="s">
        <v>2825</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 type="whole" allowBlank="1" showInputMessage="1" showErrorMessage="1" error="Whole Numbers Only!" prompt="Fall Competitions Played" sqref="AC14:AC178">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P16" activePane="bottomRight" state="frozen"/>
      <selection pane="topRight" activeCell="M1" sqref="M1"/>
      <selection pane="bottomLeft" activeCell="A16" sqref="A16"/>
      <selection pane="bottomRight" activeCell="X112" sqref="X112"/>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50"/>
      <c r="F2" s="550"/>
      <c r="G2" s="550"/>
      <c r="H2" s="550"/>
      <c r="I2" s="550"/>
      <c r="J2" s="550"/>
      <c r="K2" s="550"/>
      <c r="L2" s="550"/>
      <c r="M2" s="550"/>
      <c r="N2" s="550"/>
      <c r="O2" s="550"/>
      <c r="P2" s="550"/>
      <c r="Q2" s="550"/>
      <c r="R2" s="550"/>
      <c r="S2" s="550"/>
      <c r="T2" s="550"/>
      <c r="U2" s="550"/>
      <c r="V2" s="550"/>
      <c r="W2" s="550"/>
      <c r="X2" s="550"/>
      <c r="Y2" s="550"/>
      <c r="Z2" s="505"/>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7" t="str">
        <f>'Page 1 - General Information'!E4</f>
        <v xml:space="preserve"> INTERSCHOLASTIC ATHLETIC OPPORTUNITIES DISCLOSURE FORM 22.1</v>
      </c>
      <c r="F4" s="478"/>
      <c r="G4" s="478"/>
      <c r="H4" s="478"/>
      <c r="I4" s="478"/>
      <c r="J4" s="478"/>
      <c r="K4" s="478"/>
      <c r="L4" s="478"/>
      <c r="M4" s="478"/>
      <c r="N4" s="478"/>
      <c r="O4" s="478"/>
      <c r="P4" s="478"/>
      <c r="Q4" s="478"/>
      <c r="R4" s="478"/>
      <c r="S4" s="478"/>
      <c r="T4" s="478"/>
      <c r="U4" s="478"/>
      <c r="V4" s="478"/>
      <c r="W4" s="478"/>
      <c r="X4" s="55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9" t="str">
        <f>'Page 1 - General Information'!E5</f>
        <v>2021 - 2022 School Year</v>
      </c>
      <c r="F5" s="480"/>
      <c r="G5" s="480"/>
      <c r="H5" s="480"/>
      <c r="I5" s="480"/>
      <c r="J5" s="480"/>
      <c r="K5" s="480"/>
      <c r="L5" s="480"/>
      <c r="M5" s="480"/>
      <c r="N5" s="480"/>
      <c r="O5" s="480"/>
      <c r="P5" s="480"/>
      <c r="Q5" s="480"/>
      <c r="R5" s="480"/>
      <c r="S5" s="480"/>
      <c r="T5" s="480"/>
      <c r="U5" s="480"/>
      <c r="V5" s="480"/>
      <c r="W5" s="480"/>
      <c r="X5" s="55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West Perry SHS - 3596</v>
      </c>
      <c r="F7" s="128"/>
      <c r="G7" s="128"/>
      <c r="H7" s="101"/>
      <c r="I7" s="101"/>
      <c r="J7" s="101"/>
      <c r="K7" s="121"/>
      <c r="L7" s="101"/>
      <c r="M7" s="101"/>
      <c r="N7" s="101"/>
      <c r="O7" s="536" t="s">
        <v>10333</v>
      </c>
      <c r="P7" s="536"/>
      <c r="Q7" s="536"/>
      <c r="R7" s="536"/>
      <c r="S7" s="536"/>
      <c r="T7" s="536"/>
      <c r="U7" s="536"/>
      <c r="V7" s="121"/>
      <c r="W7" s="127" t="str">
        <f>IF('Page 1 - General Information'!G10=" [Make Selection From Drop-Down List ]","",("LEA:  "&amp;'Page 1 - General Information'!G10&amp;" - "&amp;'Page 1 - General Information'!G12))</f>
        <v>LEA:  West Perry SD - 115508003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3" t="s">
        <v>10</v>
      </c>
      <c r="F9" s="514"/>
      <c r="G9" s="514"/>
      <c r="H9" s="514"/>
      <c r="I9" s="514"/>
      <c r="J9" s="514"/>
      <c r="K9" s="514"/>
      <c r="L9" s="514"/>
      <c r="M9" s="514"/>
      <c r="N9" s="514"/>
      <c r="O9" s="514"/>
      <c r="P9" s="514"/>
      <c r="Q9" s="514"/>
      <c r="R9" s="514"/>
      <c r="S9" s="514"/>
      <c r="T9" s="514"/>
      <c r="U9" s="514"/>
      <c r="V9" s="514"/>
      <c r="W9" s="514"/>
      <c r="X9" s="514"/>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5" t="s">
        <v>2770</v>
      </c>
      <c r="F10" s="188"/>
      <c r="G10" s="542" t="s">
        <v>2845</v>
      </c>
      <c r="H10" s="187"/>
      <c r="I10" s="542" t="s">
        <v>2850</v>
      </c>
      <c r="J10" s="187"/>
      <c r="K10" s="539" t="s">
        <v>10332</v>
      </c>
      <c r="L10" s="126"/>
      <c r="M10" s="529" t="s">
        <v>12</v>
      </c>
      <c r="N10" s="553"/>
      <c r="O10" s="553"/>
      <c r="P10" s="553"/>
      <c r="Q10" s="553"/>
      <c r="R10" s="553"/>
      <c r="S10" s="553"/>
      <c r="T10" s="553"/>
      <c r="U10" s="554"/>
      <c r="V10" s="320"/>
      <c r="W10" s="538" t="s">
        <v>10330</v>
      </c>
      <c r="X10" s="557"/>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6"/>
      <c r="F11" s="189"/>
      <c r="G11" s="543"/>
      <c r="H11" s="117"/>
      <c r="I11" s="543"/>
      <c r="J11" s="117"/>
      <c r="K11" s="540"/>
      <c r="L11" s="10"/>
      <c r="M11" s="537" t="s">
        <v>2818</v>
      </c>
      <c r="N11" s="537" t="s">
        <v>2819</v>
      </c>
      <c r="O11" s="537" t="s">
        <v>2820</v>
      </c>
      <c r="P11" s="537" t="s">
        <v>2821</v>
      </c>
      <c r="Q11" s="537" t="s">
        <v>2852</v>
      </c>
      <c r="R11" s="523" t="s">
        <v>2834</v>
      </c>
      <c r="S11" s="524"/>
      <c r="T11" s="525"/>
      <c r="U11" s="537" t="s">
        <v>2896</v>
      </c>
      <c r="V11" s="321"/>
      <c r="W11" s="299" t="s">
        <v>10104</v>
      </c>
      <c r="X11" s="298" t="s">
        <v>10105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6"/>
      <c r="F12" s="189"/>
      <c r="G12" s="543"/>
      <c r="H12" s="117"/>
      <c r="I12" s="543"/>
      <c r="J12" s="117"/>
      <c r="K12" s="541"/>
      <c r="L12" s="10"/>
      <c r="M12" s="538"/>
      <c r="N12" s="538"/>
      <c r="O12" s="538"/>
      <c r="P12" s="538"/>
      <c r="Q12" s="538"/>
      <c r="R12" s="526"/>
      <c r="S12" s="527"/>
      <c r="T12" s="528"/>
      <c r="U12" s="538"/>
      <c r="V12" s="321"/>
      <c r="W12" s="551"/>
      <c r="X12" s="552"/>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6"/>
      <c r="F13" s="190"/>
      <c r="G13" s="543"/>
      <c r="H13" s="16"/>
      <c r="I13" s="543"/>
      <c r="J13" s="16"/>
      <c r="K13" s="59"/>
      <c r="L13" s="70"/>
      <c r="M13" s="59"/>
      <c r="N13" s="59"/>
      <c r="O13" s="59"/>
      <c r="P13" s="59"/>
      <c r="Q13" s="59"/>
      <c r="R13" s="6" t="s">
        <v>2771</v>
      </c>
      <c r="S13" s="6" t="s">
        <v>2772</v>
      </c>
      <c r="T13" s="6" t="s">
        <v>2773</v>
      </c>
      <c r="U13" s="548">
        <v>47381</v>
      </c>
      <c r="V13" s="322"/>
      <c r="W13" s="260"/>
      <c r="X13" s="261"/>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7"/>
      <c r="F14" s="191"/>
      <c r="G14" s="544"/>
      <c r="H14" s="100"/>
      <c r="I14" s="544"/>
      <c r="J14" s="100"/>
      <c r="K14" s="67" t="s">
        <v>2769</v>
      </c>
      <c r="L14" s="10"/>
      <c r="M14" s="68">
        <f>SUM(M16:M186)</f>
        <v>30231.149999999998</v>
      </c>
      <c r="N14" s="68">
        <f t="shared" ref="N14:T14" si="0">SUM(N16:N186)</f>
        <v>0</v>
      </c>
      <c r="O14" s="68">
        <f t="shared" si="0"/>
        <v>80299.159999999989</v>
      </c>
      <c r="P14" s="68">
        <f t="shared" si="0"/>
        <v>0</v>
      </c>
      <c r="Q14" s="68">
        <f t="shared" si="0"/>
        <v>82355.169999999984</v>
      </c>
      <c r="R14" s="68">
        <f t="shared" si="0"/>
        <v>54474.899999999994</v>
      </c>
      <c r="S14" s="68">
        <f t="shared" si="0"/>
        <v>26840.76</v>
      </c>
      <c r="T14" s="68">
        <f t="shared" si="0"/>
        <v>30668.109999999997</v>
      </c>
      <c r="U14" s="549"/>
      <c r="V14" s="323"/>
      <c r="W14" s="290">
        <f>SUM(W16:W186)</f>
        <v>110889.2</v>
      </c>
      <c r="X14" s="291">
        <f>SUM(X16:X186)</f>
        <v>97528.73</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2"/>
      <c r="G16" s="175" t="s">
        <v>2835</v>
      </c>
      <c r="H16" s="166"/>
      <c r="I16" s="182" t="s">
        <v>2846</v>
      </c>
      <c r="J16" s="4"/>
      <c r="K16" s="154">
        <f>SUM(M16:T16)</f>
        <v>12662.900000000001</v>
      </c>
      <c r="L16" s="93"/>
      <c r="M16" s="64">
        <v>1351.25</v>
      </c>
      <c r="N16" s="64"/>
      <c r="O16" s="64">
        <v>1738.55</v>
      </c>
      <c r="P16" s="64"/>
      <c r="Q16" s="64">
        <v>3093.9</v>
      </c>
      <c r="R16" s="64"/>
      <c r="S16" s="64"/>
      <c r="T16" s="64">
        <v>6479.2</v>
      </c>
      <c r="U16" s="239"/>
      <c r="V16" s="325"/>
      <c r="W16" s="286">
        <v>11117.22</v>
      </c>
      <c r="X16" s="285">
        <v>12138.07</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2"/>
      <c r="G17" s="176" t="s">
        <v>2835</v>
      </c>
      <c r="H17" s="166"/>
      <c r="I17" s="183" t="s">
        <v>2846</v>
      </c>
      <c r="J17" s="4"/>
      <c r="K17" s="154">
        <f t="shared" ref="K17:K80" si="1">SUM(M17:T17)</f>
        <v>11681.369999999999</v>
      </c>
      <c r="L17" s="93"/>
      <c r="M17" s="65">
        <v>1527.5</v>
      </c>
      <c r="N17" s="65"/>
      <c r="O17" s="65">
        <v>380.92</v>
      </c>
      <c r="P17" s="65"/>
      <c r="Q17" s="65">
        <v>4735.1499999999996</v>
      </c>
      <c r="R17" s="65"/>
      <c r="S17" s="65">
        <v>5037.8</v>
      </c>
      <c r="T17" s="65"/>
      <c r="U17" s="239"/>
      <c r="V17" s="325"/>
      <c r="W17" s="286">
        <v>6847.5</v>
      </c>
      <c r="X17" s="287">
        <v>5780.1</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2"/>
      <c r="G18" s="175" t="s">
        <v>2835</v>
      </c>
      <c r="H18" s="166"/>
      <c r="I18" s="182" t="s">
        <v>2846</v>
      </c>
      <c r="J18" s="4"/>
      <c r="K18" s="154">
        <f t="shared" si="1"/>
        <v>0</v>
      </c>
      <c r="L18" s="93"/>
      <c r="M18" s="64"/>
      <c r="N18" s="64"/>
      <c r="O18" s="64"/>
      <c r="P18" s="64"/>
      <c r="Q18" s="64"/>
      <c r="R18" s="64"/>
      <c r="S18" s="64"/>
      <c r="T18" s="64"/>
      <c r="U18" s="239"/>
      <c r="V18" s="325"/>
      <c r="W18" s="284">
        <v>0</v>
      </c>
      <c r="X18" s="285">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2"/>
      <c r="G19" s="176" t="s">
        <v>2835</v>
      </c>
      <c r="H19" s="166"/>
      <c r="I19" s="183" t="s">
        <v>2846</v>
      </c>
      <c r="J19" s="4"/>
      <c r="K19" s="154">
        <f t="shared" si="1"/>
        <v>4291.79</v>
      </c>
      <c r="L19" s="93"/>
      <c r="M19" s="65">
        <v>581.75</v>
      </c>
      <c r="N19" s="65"/>
      <c r="O19" s="65">
        <v>729.54</v>
      </c>
      <c r="P19" s="65"/>
      <c r="Q19" s="65">
        <v>1311.9</v>
      </c>
      <c r="R19" s="65">
        <v>1668.6</v>
      </c>
      <c r="S19" s="65"/>
      <c r="T19" s="65"/>
      <c r="U19" s="239"/>
      <c r="V19" s="325"/>
      <c r="W19" s="286">
        <v>1670</v>
      </c>
      <c r="X19" s="287">
        <v>744.84</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2"/>
      <c r="G20" s="175" t="s">
        <v>2835</v>
      </c>
      <c r="H20" s="166"/>
      <c r="I20" s="182" t="s">
        <v>2846</v>
      </c>
      <c r="J20" s="4"/>
      <c r="K20" s="154">
        <f t="shared" si="1"/>
        <v>38807.849999999991</v>
      </c>
      <c r="L20" s="93"/>
      <c r="M20" s="64">
        <v>2296.1</v>
      </c>
      <c r="N20" s="64"/>
      <c r="O20" s="64">
        <v>15413.3</v>
      </c>
      <c r="P20" s="64"/>
      <c r="Q20" s="64">
        <v>8311.9</v>
      </c>
      <c r="R20" s="64">
        <v>12786.55</v>
      </c>
      <c r="S20" s="64"/>
      <c r="T20" s="64"/>
      <c r="U20" s="239"/>
      <c r="V20" s="325"/>
      <c r="W20" s="284">
        <v>18891.099999999999</v>
      </c>
      <c r="X20" s="285">
        <v>12362.3</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2"/>
      <c r="G21" s="176" t="s">
        <v>2835</v>
      </c>
      <c r="H21" s="166"/>
      <c r="I21" s="183" t="s">
        <v>2846</v>
      </c>
      <c r="J21" s="4"/>
      <c r="K21" s="154">
        <f t="shared" si="1"/>
        <v>0</v>
      </c>
      <c r="L21" s="93"/>
      <c r="M21" s="65"/>
      <c r="N21" s="65"/>
      <c r="O21" s="65"/>
      <c r="P21" s="65"/>
      <c r="Q21" s="65"/>
      <c r="R21" s="65"/>
      <c r="S21" s="65"/>
      <c r="T21" s="65"/>
      <c r="U21" s="239"/>
      <c r="V21" s="325"/>
      <c r="W21" s="286">
        <v>0</v>
      </c>
      <c r="X21" s="287">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2"/>
      <c r="G22" s="175" t="s">
        <v>2835</v>
      </c>
      <c r="H22" s="166"/>
      <c r="I22" s="182" t="s">
        <v>2846</v>
      </c>
      <c r="J22" s="4"/>
      <c r="K22" s="154">
        <f t="shared" si="1"/>
        <v>0</v>
      </c>
      <c r="L22" s="93"/>
      <c r="M22" s="64"/>
      <c r="N22" s="64"/>
      <c r="O22" s="64"/>
      <c r="P22" s="64"/>
      <c r="Q22" s="64"/>
      <c r="R22" s="64"/>
      <c r="S22" s="64"/>
      <c r="T22" s="64"/>
      <c r="U22" s="239"/>
      <c r="V22" s="325"/>
      <c r="W22" s="284">
        <v>0</v>
      </c>
      <c r="X22" s="285">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2"/>
      <c r="G23" s="176" t="s">
        <v>2835</v>
      </c>
      <c r="H23" s="166"/>
      <c r="I23" s="183" t="s">
        <v>2846</v>
      </c>
      <c r="J23" s="4"/>
      <c r="K23" s="154">
        <f t="shared" si="1"/>
        <v>0</v>
      </c>
      <c r="L23" s="93"/>
      <c r="M23" s="65"/>
      <c r="N23" s="65"/>
      <c r="O23" s="65"/>
      <c r="P23" s="65"/>
      <c r="Q23" s="65"/>
      <c r="R23" s="65"/>
      <c r="S23" s="65"/>
      <c r="T23" s="65"/>
      <c r="U23" s="239"/>
      <c r="V23" s="325"/>
      <c r="W23" s="286">
        <v>0</v>
      </c>
      <c r="X23" s="287">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2"/>
      <c r="G24" s="175" t="s">
        <v>2835</v>
      </c>
      <c r="H24" s="166"/>
      <c r="I24" s="182" t="s">
        <v>2846</v>
      </c>
      <c r="J24" s="4"/>
      <c r="K24" s="154">
        <f t="shared" si="1"/>
        <v>10590.130000000001</v>
      </c>
      <c r="L24" s="93"/>
      <c r="M24" s="64">
        <v>1203.75</v>
      </c>
      <c r="N24" s="64"/>
      <c r="O24" s="64">
        <v>2751.38</v>
      </c>
      <c r="P24" s="64"/>
      <c r="Q24" s="64">
        <v>3392.4</v>
      </c>
      <c r="R24" s="64">
        <v>3242.6</v>
      </c>
      <c r="S24" s="64"/>
      <c r="T24" s="64"/>
      <c r="U24" s="239"/>
      <c r="V24" s="325"/>
      <c r="W24" s="284">
        <v>2753</v>
      </c>
      <c r="X24" s="285">
        <v>2069.7199999999998</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2"/>
      <c r="G25" s="176" t="s">
        <v>2835</v>
      </c>
      <c r="H25" s="166"/>
      <c r="I25" s="183" t="s">
        <v>2846</v>
      </c>
      <c r="J25" s="4"/>
      <c r="K25" s="154">
        <f t="shared" si="1"/>
        <v>0</v>
      </c>
      <c r="L25" s="93"/>
      <c r="M25" s="65"/>
      <c r="N25" s="65"/>
      <c r="O25" s="65"/>
      <c r="P25" s="65"/>
      <c r="Q25" s="65"/>
      <c r="R25" s="65"/>
      <c r="S25" s="65"/>
      <c r="T25" s="65"/>
      <c r="U25" s="239"/>
      <c r="V25" s="325"/>
      <c r="W25" s="286">
        <v>0</v>
      </c>
      <c r="X25" s="287">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2"/>
      <c r="G26" s="175" t="s">
        <v>2835</v>
      </c>
      <c r="H26" s="166"/>
      <c r="I26" s="182" t="s">
        <v>2846</v>
      </c>
      <c r="J26" s="4"/>
      <c r="K26" s="154">
        <f t="shared" si="1"/>
        <v>0</v>
      </c>
      <c r="L26" s="93"/>
      <c r="M26" s="64"/>
      <c r="N26" s="64"/>
      <c r="O26" s="64"/>
      <c r="P26" s="64"/>
      <c r="Q26" s="64"/>
      <c r="R26" s="64"/>
      <c r="S26" s="64"/>
      <c r="T26" s="64"/>
      <c r="U26" s="239"/>
      <c r="V26" s="325"/>
      <c r="W26" s="284">
        <v>0</v>
      </c>
      <c r="X26" s="285">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2"/>
      <c r="G27" s="176" t="s">
        <v>2835</v>
      </c>
      <c r="H27" s="166"/>
      <c r="I27" s="183" t="s">
        <v>2846</v>
      </c>
      <c r="J27" s="4"/>
      <c r="K27" s="154">
        <f t="shared" si="1"/>
        <v>0</v>
      </c>
      <c r="L27" s="93"/>
      <c r="M27" s="65"/>
      <c r="N27" s="65"/>
      <c r="O27" s="65"/>
      <c r="P27" s="65"/>
      <c r="Q27" s="65"/>
      <c r="R27" s="65"/>
      <c r="S27" s="65"/>
      <c r="T27" s="65"/>
      <c r="U27" s="239"/>
      <c r="V27" s="325"/>
      <c r="W27" s="286">
        <v>0</v>
      </c>
      <c r="X27" s="287">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2"/>
      <c r="G28" s="175" t="s">
        <v>2835</v>
      </c>
      <c r="H28" s="166"/>
      <c r="I28" s="182" t="s">
        <v>2846</v>
      </c>
      <c r="J28" s="4"/>
      <c r="K28" s="154">
        <f t="shared" si="1"/>
        <v>23282.73</v>
      </c>
      <c r="L28" s="93"/>
      <c r="M28" s="64">
        <v>616</v>
      </c>
      <c r="N28" s="64"/>
      <c r="O28" s="64">
        <v>2332.94</v>
      </c>
      <c r="P28" s="64"/>
      <c r="Q28" s="64">
        <v>5350.04</v>
      </c>
      <c r="R28" s="64"/>
      <c r="S28" s="64"/>
      <c r="T28" s="64">
        <v>14983.75</v>
      </c>
      <c r="U28" s="239"/>
      <c r="V28" s="325"/>
      <c r="W28" s="284">
        <v>50</v>
      </c>
      <c r="X28" s="285">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2"/>
      <c r="G29" s="176" t="s">
        <v>2835</v>
      </c>
      <c r="H29" s="166"/>
      <c r="I29" s="183" t="s">
        <v>2846</v>
      </c>
      <c r="J29" s="4"/>
      <c r="K29" s="154">
        <f t="shared" si="1"/>
        <v>0</v>
      </c>
      <c r="L29" s="93"/>
      <c r="M29" s="65"/>
      <c r="N29" s="65"/>
      <c r="O29" s="65"/>
      <c r="P29" s="65"/>
      <c r="Q29" s="65"/>
      <c r="R29" s="65"/>
      <c r="S29" s="65"/>
      <c r="T29" s="65"/>
      <c r="U29" s="239"/>
      <c r="V29" s="325"/>
      <c r="W29" s="286">
        <v>0</v>
      </c>
      <c r="X29" s="287">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2"/>
      <c r="G30" s="175" t="s">
        <v>2835</v>
      </c>
      <c r="H30" s="166"/>
      <c r="I30" s="182" t="s">
        <v>2846</v>
      </c>
      <c r="J30" s="4"/>
      <c r="K30" s="154">
        <f t="shared" si="1"/>
        <v>0</v>
      </c>
      <c r="L30" s="93"/>
      <c r="M30" s="64"/>
      <c r="N30" s="64"/>
      <c r="O30" s="64"/>
      <c r="P30" s="64"/>
      <c r="Q30" s="64"/>
      <c r="R30" s="64"/>
      <c r="S30" s="64"/>
      <c r="T30" s="64"/>
      <c r="U30" s="239"/>
      <c r="V30" s="325"/>
      <c r="W30" s="284">
        <v>0</v>
      </c>
      <c r="X30" s="285">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2"/>
      <c r="G31" s="176" t="s">
        <v>2835</v>
      </c>
      <c r="H31" s="166"/>
      <c r="I31" s="183" t="s">
        <v>2846</v>
      </c>
      <c r="J31" s="4"/>
      <c r="K31" s="154">
        <f t="shared" si="1"/>
        <v>18544.240000000002</v>
      </c>
      <c r="L31" s="93"/>
      <c r="M31" s="65">
        <v>4875.45</v>
      </c>
      <c r="N31" s="65"/>
      <c r="O31" s="65">
        <v>6105.34</v>
      </c>
      <c r="P31" s="65"/>
      <c r="Q31" s="65">
        <v>2744.4</v>
      </c>
      <c r="R31" s="65"/>
      <c r="S31" s="65">
        <v>4819.05</v>
      </c>
      <c r="T31" s="65"/>
      <c r="U31" s="239"/>
      <c r="V31" s="325"/>
      <c r="W31" s="286">
        <v>12304.38</v>
      </c>
      <c r="X31" s="287">
        <v>15542.53</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2"/>
      <c r="G32" s="175" t="s">
        <v>2835</v>
      </c>
      <c r="H32" s="166"/>
      <c r="I32" s="182" t="s">
        <v>2847</v>
      </c>
      <c r="J32" s="4"/>
      <c r="K32" s="154">
        <f t="shared" si="1"/>
        <v>9328.9600000000009</v>
      </c>
      <c r="L32" s="93"/>
      <c r="M32" s="64">
        <v>2111.25</v>
      </c>
      <c r="N32" s="64"/>
      <c r="O32" s="64">
        <v>1714.21</v>
      </c>
      <c r="P32" s="64"/>
      <c r="Q32" s="64">
        <v>2081.9</v>
      </c>
      <c r="R32" s="64"/>
      <c r="S32" s="64"/>
      <c r="T32" s="64">
        <v>3421.6</v>
      </c>
      <c r="U32" s="239"/>
      <c r="V32" s="325"/>
      <c r="W32" s="284">
        <v>0</v>
      </c>
      <c r="X32" s="285">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2"/>
      <c r="G33" s="176" t="s">
        <v>2835</v>
      </c>
      <c r="H33" s="166"/>
      <c r="I33" s="183" t="s">
        <v>2847</v>
      </c>
      <c r="J33" s="4"/>
      <c r="K33" s="154">
        <f t="shared" si="1"/>
        <v>7391.61</v>
      </c>
      <c r="L33" s="93"/>
      <c r="M33" s="65">
        <v>1527.5</v>
      </c>
      <c r="N33" s="65"/>
      <c r="O33" s="65">
        <v>628.91</v>
      </c>
      <c r="P33" s="65"/>
      <c r="Q33" s="65">
        <v>3402.15</v>
      </c>
      <c r="R33" s="65"/>
      <c r="S33" s="65">
        <v>1833.05</v>
      </c>
      <c r="T33" s="65"/>
      <c r="U33" s="239"/>
      <c r="V33" s="325"/>
      <c r="W33" s="286">
        <v>0</v>
      </c>
      <c r="X33" s="287">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2"/>
      <c r="G34" s="175" t="s">
        <v>2835</v>
      </c>
      <c r="H34" s="166"/>
      <c r="I34" s="182" t="s">
        <v>2847</v>
      </c>
      <c r="J34" s="4"/>
      <c r="K34" s="154">
        <f t="shared" si="1"/>
        <v>0</v>
      </c>
      <c r="L34" s="93"/>
      <c r="M34" s="64"/>
      <c r="N34" s="64"/>
      <c r="O34" s="64"/>
      <c r="P34" s="64"/>
      <c r="Q34" s="64"/>
      <c r="R34" s="64"/>
      <c r="S34" s="64"/>
      <c r="T34" s="64"/>
      <c r="U34" s="239"/>
      <c r="V34" s="325"/>
      <c r="W34" s="284">
        <v>0</v>
      </c>
      <c r="X34" s="285">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2"/>
      <c r="G35" s="176" t="s">
        <v>2835</v>
      </c>
      <c r="H35" s="166"/>
      <c r="I35" s="183" t="s">
        <v>2847</v>
      </c>
      <c r="J35" s="4"/>
      <c r="K35" s="154">
        <f t="shared" si="1"/>
        <v>0</v>
      </c>
      <c r="L35" s="93"/>
      <c r="M35" s="65"/>
      <c r="N35" s="65"/>
      <c r="O35" s="65"/>
      <c r="P35" s="65"/>
      <c r="Q35" s="65"/>
      <c r="R35" s="65"/>
      <c r="S35" s="65"/>
      <c r="T35" s="65"/>
      <c r="U35" s="239"/>
      <c r="V35" s="325"/>
      <c r="W35" s="286">
        <v>0</v>
      </c>
      <c r="X35" s="287">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2"/>
      <c r="G36" s="175" t="s">
        <v>2835</v>
      </c>
      <c r="H36" s="166"/>
      <c r="I36" s="182" t="s">
        <v>2847</v>
      </c>
      <c r="J36" s="4"/>
      <c r="K36" s="154">
        <f t="shared" si="1"/>
        <v>27625.1</v>
      </c>
      <c r="L36" s="93"/>
      <c r="M36" s="64">
        <v>585.5</v>
      </c>
      <c r="N36" s="64"/>
      <c r="O36" s="64">
        <v>15400.6</v>
      </c>
      <c r="P36" s="64"/>
      <c r="Q36" s="64">
        <v>4302.8999999999996</v>
      </c>
      <c r="R36" s="64">
        <v>7336.1</v>
      </c>
      <c r="S36" s="64"/>
      <c r="T36" s="64"/>
      <c r="U36" s="239"/>
      <c r="V36" s="325"/>
      <c r="W36" s="284">
        <v>0</v>
      </c>
      <c r="X36" s="285">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2"/>
      <c r="G37" s="176" t="s">
        <v>2835</v>
      </c>
      <c r="H37" s="166"/>
      <c r="I37" s="183" t="s">
        <v>2847</v>
      </c>
      <c r="J37" s="4"/>
      <c r="K37" s="154">
        <f t="shared" si="1"/>
        <v>0</v>
      </c>
      <c r="L37" s="93"/>
      <c r="M37" s="65"/>
      <c r="N37" s="65"/>
      <c r="O37" s="65"/>
      <c r="P37" s="65"/>
      <c r="Q37" s="65"/>
      <c r="R37" s="65"/>
      <c r="S37" s="65"/>
      <c r="T37" s="65"/>
      <c r="U37" s="239"/>
      <c r="V37" s="325"/>
      <c r="W37" s="286">
        <v>0</v>
      </c>
      <c r="X37" s="287">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2"/>
      <c r="G38" s="175" t="s">
        <v>2835</v>
      </c>
      <c r="H38" s="166"/>
      <c r="I38" s="182" t="s">
        <v>2847</v>
      </c>
      <c r="J38" s="4"/>
      <c r="K38" s="154">
        <f t="shared" si="1"/>
        <v>0</v>
      </c>
      <c r="L38" s="93"/>
      <c r="M38" s="64"/>
      <c r="N38" s="64"/>
      <c r="O38" s="64"/>
      <c r="P38" s="64"/>
      <c r="Q38" s="64"/>
      <c r="R38" s="64"/>
      <c r="S38" s="64"/>
      <c r="T38" s="64"/>
      <c r="U38" s="239"/>
      <c r="V38" s="325"/>
      <c r="W38" s="284">
        <v>0</v>
      </c>
      <c r="X38" s="285">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2"/>
      <c r="G39" s="176" t="s">
        <v>2835</v>
      </c>
      <c r="H39" s="166"/>
      <c r="I39" s="183" t="s">
        <v>2847</v>
      </c>
      <c r="J39" s="4"/>
      <c r="K39" s="154">
        <f t="shared" si="1"/>
        <v>0</v>
      </c>
      <c r="L39" s="93"/>
      <c r="M39" s="65"/>
      <c r="N39" s="65"/>
      <c r="O39" s="65"/>
      <c r="P39" s="65"/>
      <c r="Q39" s="65"/>
      <c r="R39" s="65"/>
      <c r="S39" s="65"/>
      <c r="T39" s="65"/>
      <c r="U39" s="239"/>
      <c r="V39" s="325"/>
      <c r="W39" s="286">
        <v>0</v>
      </c>
      <c r="X39" s="287">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2"/>
      <c r="G40" s="175" t="s">
        <v>2835</v>
      </c>
      <c r="H40" s="166"/>
      <c r="I40" s="182" t="s">
        <v>2847</v>
      </c>
      <c r="J40" s="4"/>
      <c r="K40" s="154">
        <f t="shared" si="1"/>
        <v>7337.2400000000007</v>
      </c>
      <c r="L40" s="93"/>
      <c r="M40" s="64">
        <v>1203.5</v>
      </c>
      <c r="N40" s="64"/>
      <c r="O40" s="64">
        <v>2189.04</v>
      </c>
      <c r="P40" s="64"/>
      <c r="Q40" s="64">
        <v>2380.4</v>
      </c>
      <c r="R40" s="64">
        <v>1564.3</v>
      </c>
      <c r="S40" s="64"/>
      <c r="T40" s="64"/>
      <c r="U40" s="239"/>
      <c r="V40" s="325"/>
      <c r="W40" s="284">
        <v>0</v>
      </c>
      <c r="X40" s="285">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2"/>
      <c r="G41" s="176" t="s">
        <v>2835</v>
      </c>
      <c r="H41" s="166"/>
      <c r="I41" s="183" t="s">
        <v>2847</v>
      </c>
      <c r="J41" s="4"/>
      <c r="K41" s="154">
        <f t="shared" si="1"/>
        <v>0</v>
      </c>
      <c r="L41" s="93"/>
      <c r="M41" s="65"/>
      <c r="N41" s="65"/>
      <c r="O41" s="65"/>
      <c r="P41" s="65"/>
      <c r="Q41" s="65"/>
      <c r="R41" s="65"/>
      <c r="S41" s="65"/>
      <c r="T41" s="65"/>
      <c r="U41" s="239"/>
      <c r="V41" s="325"/>
      <c r="W41" s="286">
        <v>0</v>
      </c>
      <c r="X41" s="287">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2"/>
      <c r="G42" s="175" t="s">
        <v>2835</v>
      </c>
      <c r="H42" s="166"/>
      <c r="I42" s="182" t="s">
        <v>2847</v>
      </c>
      <c r="J42" s="4"/>
      <c r="K42" s="154">
        <f t="shared" si="1"/>
        <v>0</v>
      </c>
      <c r="L42" s="93"/>
      <c r="M42" s="64"/>
      <c r="N42" s="64"/>
      <c r="O42" s="64"/>
      <c r="P42" s="64"/>
      <c r="Q42" s="64"/>
      <c r="R42" s="64"/>
      <c r="S42" s="64"/>
      <c r="T42" s="64"/>
      <c r="U42" s="239"/>
      <c r="V42" s="325"/>
      <c r="W42" s="284">
        <v>0</v>
      </c>
      <c r="X42" s="285">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2"/>
      <c r="G43" s="176" t="s">
        <v>2835</v>
      </c>
      <c r="H43" s="166"/>
      <c r="I43" s="183" t="s">
        <v>2847</v>
      </c>
      <c r="J43" s="4"/>
      <c r="K43" s="154">
        <f t="shared" si="1"/>
        <v>0</v>
      </c>
      <c r="L43" s="93"/>
      <c r="M43" s="65"/>
      <c r="N43" s="65"/>
      <c r="O43" s="65"/>
      <c r="P43" s="65"/>
      <c r="Q43" s="65"/>
      <c r="R43" s="65"/>
      <c r="S43" s="65"/>
      <c r="T43" s="65"/>
      <c r="U43" s="239"/>
      <c r="V43" s="325"/>
      <c r="W43" s="286">
        <v>0</v>
      </c>
      <c r="X43" s="287">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2"/>
      <c r="G44" s="175" t="s">
        <v>2835</v>
      </c>
      <c r="H44" s="166"/>
      <c r="I44" s="182" t="s">
        <v>2847</v>
      </c>
      <c r="J44" s="4"/>
      <c r="K44" s="154">
        <f t="shared" si="1"/>
        <v>0</v>
      </c>
      <c r="L44" s="93"/>
      <c r="M44" s="64"/>
      <c r="N44" s="64"/>
      <c r="O44" s="64"/>
      <c r="P44" s="64"/>
      <c r="Q44" s="64"/>
      <c r="R44" s="64"/>
      <c r="S44" s="64"/>
      <c r="T44" s="64"/>
      <c r="U44" s="239"/>
      <c r="V44" s="325"/>
      <c r="W44" s="284">
        <v>0</v>
      </c>
      <c r="X44" s="285">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2"/>
      <c r="G45" s="176" t="s">
        <v>2835</v>
      </c>
      <c r="H45" s="166"/>
      <c r="I45" s="183" t="s">
        <v>2847</v>
      </c>
      <c r="J45" s="4"/>
      <c r="K45" s="154">
        <f t="shared" si="1"/>
        <v>0</v>
      </c>
      <c r="L45" s="93"/>
      <c r="M45" s="65"/>
      <c r="N45" s="65"/>
      <c r="O45" s="65"/>
      <c r="P45" s="65"/>
      <c r="Q45" s="65"/>
      <c r="R45" s="65"/>
      <c r="S45" s="65"/>
      <c r="T45" s="65"/>
      <c r="U45" s="239"/>
      <c r="V45" s="325"/>
      <c r="W45" s="286">
        <v>0</v>
      </c>
      <c r="X45" s="287">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2"/>
      <c r="G46" s="175" t="s">
        <v>2835</v>
      </c>
      <c r="H46" s="166"/>
      <c r="I46" s="182" t="s">
        <v>2847</v>
      </c>
      <c r="J46" s="4"/>
      <c r="K46" s="154">
        <f t="shared" si="1"/>
        <v>0</v>
      </c>
      <c r="L46" s="93"/>
      <c r="M46" s="64"/>
      <c r="N46" s="64"/>
      <c r="O46" s="64"/>
      <c r="P46" s="64"/>
      <c r="Q46" s="64"/>
      <c r="R46" s="64"/>
      <c r="S46" s="64"/>
      <c r="T46" s="64"/>
      <c r="U46" s="239"/>
      <c r="V46" s="325"/>
      <c r="W46" s="284">
        <v>0</v>
      </c>
      <c r="X46" s="285">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2"/>
      <c r="G47" s="176" t="s">
        <v>2835</v>
      </c>
      <c r="H47" s="166"/>
      <c r="I47" s="183" t="s">
        <v>2847</v>
      </c>
      <c r="J47" s="4"/>
      <c r="K47" s="154">
        <f t="shared" si="1"/>
        <v>8626.7200000000012</v>
      </c>
      <c r="L47" s="93"/>
      <c r="M47" s="65"/>
      <c r="N47" s="65"/>
      <c r="O47" s="65">
        <v>4611.7700000000004</v>
      </c>
      <c r="P47" s="65"/>
      <c r="Q47" s="65">
        <v>1131.9000000000001</v>
      </c>
      <c r="R47" s="65"/>
      <c r="S47" s="65">
        <v>2883.05</v>
      </c>
      <c r="T47" s="65"/>
      <c r="U47" s="239"/>
      <c r="V47" s="325"/>
      <c r="W47" s="286">
        <v>0</v>
      </c>
      <c r="X47" s="287">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2"/>
      <c r="G48" s="175" t="s">
        <v>2835</v>
      </c>
      <c r="H48" s="166"/>
      <c r="I48" s="182" t="s">
        <v>2848</v>
      </c>
      <c r="J48" s="4"/>
      <c r="K48" s="154">
        <f t="shared" si="1"/>
        <v>0</v>
      </c>
      <c r="L48" s="93"/>
      <c r="M48" s="64"/>
      <c r="N48" s="64"/>
      <c r="O48" s="64"/>
      <c r="P48" s="64"/>
      <c r="Q48" s="64"/>
      <c r="R48" s="64"/>
      <c r="S48" s="64"/>
      <c r="T48" s="64"/>
      <c r="U48" s="239"/>
      <c r="V48" s="325"/>
      <c r="W48" s="284">
        <v>0</v>
      </c>
      <c r="X48" s="285">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2"/>
      <c r="G49" s="176" t="s">
        <v>2835</v>
      </c>
      <c r="H49" s="166"/>
      <c r="I49" s="183" t="s">
        <v>2848</v>
      </c>
      <c r="J49" s="4"/>
      <c r="K49" s="154">
        <f t="shared" si="1"/>
        <v>0</v>
      </c>
      <c r="L49" s="93"/>
      <c r="M49" s="65"/>
      <c r="N49" s="65"/>
      <c r="O49" s="65"/>
      <c r="P49" s="65"/>
      <c r="Q49" s="65"/>
      <c r="R49" s="65"/>
      <c r="S49" s="65"/>
      <c r="T49" s="65"/>
      <c r="U49" s="239"/>
      <c r="V49" s="325"/>
      <c r="W49" s="286">
        <v>0</v>
      </c>
      <c r="X49" s="287">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2"/>
      <c r="G50" s="175" t="s">
        <v>2835</v>
      </c>
      <c r="H50" s="166"/>
      <c r="I50" s="182" t="s">
        <v>2848</v>
      </c>
      <c r="J50" s="4"/>
      <c r="K50" s="154">
        <f t="shared" si="1"/>
        <v>0</v>
      </c>
      <c r="L50" s="93"/>
      <c r="M50" s="64"/>
      <c r="N50" s="64"/>
      <c r="O50" s="64"/>
      <c r="P50" s="64"/>
      <c r="Q50" s="64"/>
      <c r="R50" s="64"/>
      <c r="S50" s="64"/>
      <c r="T50" s="64"/>
      <c r="U50" s="239"/>
      <c r="V50" s="325"/>
      <c r="W50" s="284">
        <v>0</v>
      </c>
      <c r="X50" s="285">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2"/>
      <c r="G51" s="176" t="s">
        <v>2835</v>
      </c>
      <c r="H51" s="166"/>
      <c r="I51" s="183" t="s">
        <v>2848</v>
      </c>
      <c r="J51" s="4"/>
      <c r="K51" s="154">
        <f t="shared" si="1"/>
        <v>0</v>
      </c>
      <c r="L51" s="93"/>
      <c r="M51" s="65"/>
      <c r="N51" s="65"/>
      <c r="O51" s="65"/>
      <c r="P51" s="65"/>
      <c r="Q51" s="65"/>
      <c r="R51" s="65"/>
      <c r="S51" s="65"/>
      <c r="T51" s="65"/>
      <c r="U51" s="239"/>
      <c r="V51" s="325"/>
      <c r="W51" s="286">
        <v>0</v>
      </c>
      <c r="X51" s="287">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2"/>
      <c r="G52" s="175" t="s">
        <v>2835</v>
      </c>
      <c r="H52" s="166"/>
      <c r="I52" s="182" t="s">
        <v>2848</v>
      </c>
      <c r="J52" s="4"/>
      <c r="K52" s="154">
        <f t="shared" si="1"/>
        <v>0</v>
      </c>
      <c r="L52" s="93"/>
      <c r="M52" s="64"/>
      <c r="N52" s="64"/>
      <c r="O52" s="64"/>
      <c r="P52" s="64"/>
      <c r="Q52" s="64"/>
      <c r="R52" s="64"/>
      <c r="S52" s="64"/>
      <c r="T52" s="64"/>
      <c r="U52" s="239"/>
      <c r="V52" s="325"/>
      <c r="W52" s="284">
        <v>0</v>
      </c>
      <c r="X52" s="285">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2"/>
      <c r="G53" s="176" t="s">
        <v>2835</v>
      </c>
      <c r="H53" s="166"/>
      <c r="I53" s="183" t="s">
        <v>2848</v>
      </c>
      <c r="J53" s="4"/>
      <c r="K53" s="154">
        <f t="shared" si="1"/>
        <v>0</v>
      </c>
      <c r="L53" s="93"/>
      <c r="M53" s="65"/>
      <c r="N53" s="65"/>
      <c r="O53" s="65"/>
      <c r="P53" s="65"/>
      <c r="Q53" s="65"/>
      <c r="R53" s="65"/>
      <c r="S53" s="65"/>
      <c r="T53" s="65"/>
      <c r="U53" s="239"/>
      <c r="V53" s="325"/>
      <c r="W53" s="286">
        <v>0</v>
      </c>
      <c r="X53" s="287">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2"/>
      <c r="G54" s="175" t="s">
        <v>2835</v>
      </c>
      <c r="H54" s="166"/>
      <c r="I54" s="182" t="s">
        <v>2848</v>
      </c>
      <c r="J54" s="4"/>
      <c r="K54" s="154">
        <f t="shared" si="1"/>
        <v>0</v>
      </c>
      <c r="L54" s="93"/>
      <c r="M54" s="64"/>
      <c r="N54" s="64"/>
      <c r="O54" s="64"/>
      <c r="P54" s="64"/>
      <c r="Q54" s="64"/>
      <c r="R54" s="64"/>
      <c r="S54" s="64"/>
      <c r="T54" s="64"/>
      <c r="U54" s="239"/>
      <c r="V54" s="325"/>
      <c r="W54" s="284">
        <v>0</v>
      </c>
      <c r="X54" s="285">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2"/>
      <c r="G55" s="176" t="s">
        <v>2835</v>
      </c>
      <c r="H55" s="166"/>
      <c r="I55" s="183" t="s">
        <v>2848</v>
      </c>
      <c r="J55" s="4"/>
      <c r="K55" s="154">
        <f t="shared" si="1"/>
        <v>0</v>
      </c>
      <c r="L55" s="93"/>
      <c r="M55" s="65"/>
      <c r="N55" s="65"/>
      <c r="O55" s="65"/>
      <c r="P55" s="65"/>
      <c r="Q55" s="65"/>
      <c r="R55" s="65"/>
      <c r="S55" s="65"/>
      <c r="T55" s="65"/>
      <c r="U55" s="239"/>
      <c r="V55" s="325"/>
      <c r="W55" s="286">
        <v>0</v>
      </c>
      <c r="X55" s="287">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2"/>
      <c r="G56" s="175" t="s">
        <v>2835</v>
      </c>
      <c r="H56" s="166"/>
      <c r="I56" s="182" t="s">
        <v>2848</v>
      </c>
      <c r="J56" s="4"/>
      <c r="K56" s="154">
        <f t="shared" si="1"/>
        <v>0</v>
      </c>
      <c r="L56" s="93"/>
      <c r="M56" s="64"/>
      <c r="N56" s="64"/>
      <c r="O56" s="64"/>
      <c r="P56" s="64"/>
      <c r="Q56" s="64"/>
      <c r="R56" s="64"/>
      <c r="S56" s="64"/>
      <c r="T56" s="64"/>
      <c r="U56" s="239"/>
      <c r="V56" s="325"/>
      <c r="W56" s="284">
        <v>0</v>
      </c>
      <c r="X56" s="285">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2"/>
      <c r="G57" s="176" t="s">
        <v>2835</v>
      </c>
      <c r="H57" s="166"/>
      <c r="I57" s="183" t="s">
        <v>2848</v>
      </c>
      <c r="J57" s="4"/>
      <c r="K57" s="154">
        <f t="shared" si="1"/>
        <v>0</v>
      </c>
      <c r="L57" s="93"/>
      <c r="M57" s="65"/>
      <c r="N57" s="65"/>
      <c r="O57" s="65"/>
      <c r="P57" s="65"/>
      <c r="Q57" s="65"/>
      <c r="R57" s="65"/>
      <c r="S57" s="65"/>
      <c r="T57" s="65"/>
      <c r="U57" s="239"/>
      <c r="V57" s="325"/>
      <c r="W57" s="286">
        <v>0</v>
      </c>
      <c r="X57" s="287">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2"/>
      <c r="G58" s="175" t="s">
        <v>2835</v>
      </c>
      <c r="H58" s="166"/>
      <c r="I58" s="182" t="s">
        <v>2848</v>
      </c>
      <c r="J58" s="4"/>
      <c r="K58" s="154">
        <f t="shared" si="1"/>
        <v>0</v>
      </c>
      <c r="L58" s="93"/>
      <c r="M58" s="64"/>
      <c r="N58" s="64"/>
      <c r="O58" s="64"/>
      <c r="P58" s="64"/>
      <c r="Q58" s="64"/>
      <c r="R58" s="64"/>
      <c r="S58" s="64"/>
      <c r="T58" s="64"/>
      <c r="U58" s="239"/>
      <c r="V58" s="325"/>
      <c r="W58" s="284">
        <v>0</v>
      </c>
      <c r="X58" s="285">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2"/>
      <c r="G59" s="176" t="s">
        <v>2835</v>
      </c>
      <c r="H59" s="166"/>
      <c r="I59" s="183" t="s">
        <v>2848</v>
      </c>
      <c r="J59" s="4"/>
      <c r="K59" s="154">
        <f t="shared" si="1"/>
        <v>0</v>
      </c>
      <c r="L59" s="93"/>
      <c r="M59" s="65"/>
      <c r="N59" s="65"/>
      <c r="O59" s="65"/>
      <c r="P59" s="65"/>
      <c r="Q59" s="65"/>
      <c r="R59" s="65"/>
      <c r="S59" s="65"/>
      <c r="T59" s="65"/>
      <c r="U59" s="239"/>
      <c r="V59" s="325"/>
      <c r="W59" s="286">
        <v>0</v>
      </c>
      <c r="X59" s="287">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2"/>
      <c r="G60" s="175" t="s">
        <v>2835</v>
      </c>
      <c r="H60" s="166"/>
      <c r="I60" s="182" t="s">
        <v>2848</v>
      </c>
      <c r="J60" s="4"/>
      <c r="K60" s="154">
        <f t="shared" si="1"/>
        <v>0</v>
      </c>
      <c r="L60" s="93"/>
      <c r="M60" s="64"/>
      <c r="N60" s="64"/>
      <c r="O60" s="64"/>
      <c r="P60" s="64"/>
      <c r="Q60" s="64"/>
      <c r="R60" s="64"/>
      <c r="S60" s="64"/>
      <c r="T60" s="64"/>
      <c r="U60" s="239"/>
      <c r="V60" s="325"/>
      <c r="W60" s="284">
        <v>0</v>
      </c>
      <c r="X60" s="285">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2"/>
      <c r="G61" s="176" t="s">
        <v>2835</v>
      </c>
      <c r="H61" s="166"/>
      <c r="I61" s="183" t="s">
        <v>2848</v>
      </c>
      <c r="J61" s="4"/>
      <c r="K61" s="154">
        <f t="shared" si="1"/>
        <v>0</v>
      </c>
      <c r="L61" s="93"/>
      <c r="M61" s="65"/>
      <c r="N61" s="65"/>
      <c r="O61" s="65"/>
      <c r="P61" s="65"/>
      <c r="Q61" s="65"/>
      <c r="R61" s="65"/>
      <c r="S61" s="65"/>
      <c r="T61" s="65"/>
      <c r="U61" s="239"/>
      <c r="V61" s="325"/>
      <c r="W61" s="286">
        <v>0</v>
      </c>
      <c r="X61" s="287">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2"/>
      <c r="G62" s="175" t="s">
        <v>2835</v>
      </c>
      <c r="H62" s="166"/>
      <c r="I62" s="182" t="s">
        <v>2848</v>
      </c>
      <c r="J62" s="4"/>
      <c r="K62" s="154">
        <f t="shared" si="1"/>
        <v>0</v>
      </c>
      <c r="L62" s="93"/>
      <c r="M62" s="64"/>
      <c r="N62" s="64"/>
      <c r="O62" s="64"/>
      <c r="P62" s="64"/>
      <c r="Q62" s="64"/>
      <c r="R62" s="64"/>
      <c r="S62" s="64"/>
      <c r="T62" s="64"/>
      <c r="U62" s="239"/>
      <c r="V62" s="325"/>
      <c r="W62" s="284">
        <v>0</v>
      </c>
      <c r="X62" s="285">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2"/>
      <c r="G63" s="176" t="s">
        <v>2835</v>
      </c>
      <c r="H63" s="166"/>
      <c r="I63" s="183" t="s">
        <v>2848</v>
      </c>
      <c r="J63" s="4"/>
      <c r="K63" s="154">
        <f t="shared" si="1"/>
        <v>0</v>
      </c>
      <c r="L63" s="93"/>
      <c r="M63" s="65"/>
      <c r="N63" s="65"/>
      <c r="O63" s="65"/>
      <c r="P63" s="65"/>
      <c r="Q63" s="65"/>
      <c r="R63" s="65"/>
      <c r="S63" s="65"/>
      <c r="T63" s="65"/>
      <c r="U63" s="239"/>
      <c r="V63" s="325"/>
      <c r="W63" s="286">
        <v>0</v>
      </c>
      <c r="X63" s="287">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2"/>
      <c r="G64" s="175" t="s">
        <v>2835</v>
      </c>
      <c r="H64" s="166"/>
      <c r="I64" s="177" t="s">
        <v>2454</v>
      </c>
      <c r="J64" s="4"/>
      <c r="K64" s="154">
        <f t="shared" si="1"/>
        <v>0</v>
      </c>
      <c r="L64" s="93"/>
      <c r="M64" s="64"/>
      <c r="N64" s="64"/>
      <c r="O64" s="64"/>
      <c r="P64" s="64"/>
      <c r="Q64" s="64"/>
      <c r="R64" s="64"/>
      <c r="S64" s="64"/>
      <c r="T64" s="64"/>
      <c r="U64" s="239"/>
      <c r="V64" s="325"/>
      <c r="W64" s="284">
        <v>0</v>
      </c>
      <c r="X64" s="285">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2"/>
      <c r="G65" s="176" t="s">
        <v>2835</v>
      </c>
      <c r="H65" s="166"/>
      <c r="I65" s="178" t="s">
        <v>2454</v>
      </c>
      <c r="J65" s="4"/>
      <c r="K65" s="154">
        <f t="shared" si="1"/>
        <v>0</v>
      </c>
      <c r="L65" s="93"/>
      <c r="M65" s="65"/>
      <c r="N65" s="65"/>
      <c r="O65" s="65"/>
      <c r="P65" s="65"/>
      <c r="Q65" s="65"/>
      <c r="R65" s="65"/>
      <c r="S65" s="65"/>
      <c r="T65" s="65"/>
      <c r="U65" s="239"/>
      <c r="V65" s="325"/>
      <c r="W65" s="286">
        <v>0</v>
      </c>
      <c r="X65" s="287">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2"/>
      <c r="G66" s="175" t="s">
        <v>2835</v>
      </c>
      <c r="H66" s="166"/>
      <c r="I66" s="177" t="s">
        <v>2454</v>
      </c>
      <c r="J66" s="4"/>
      <c r="K66" s="154">
        <f t="shared" si="1"/>
        <v>0</v>
      </c>
      <c r="L66" s="93"/>
      <c r="M66" s="64"/>
      <c r="N66" s="64"/>
      <c r="O66" s="64"/>
      <c r="P66" s="64"/>
      <c r="Q66" s="64"/>
      <c r="R66" s="64"/>
      <c r="S66" s="64"/>
      <c r="T66" s="64"/>
      <c r="U66" s="239"/>
      <c r="V66" s="325"/>
      <c r="W66" s="284">
        <v>0</v>
      </c>
      <c r="X66" s="285">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2"/>
      <c r="G67" s="176" t="s">
        <v>2835</v>
      </c>
      <c r="H67" s="166"/>
      <c r="I67" s="178" t="s">
        <v>2454</v>
      </c>
      <c r="J67" s="4"/>
      <c r="K67" s="154">
        <f t="shared" si="1"/>
        <v>0</v>
      </c>
      <c r="L67" s="93"/>
      <c r="M67" s="65"/>
      <c r="N67" s="65"/>
      <c r="O67" s="65"/>
      <c r="P67" s="65"/>
      <c r="Q67" s="65"/>
      <c r="R67" s="65"/>
      <c r="S67" s="65"/>
      <c r="T67" s="65"/>
      <c r="U67" s="239"/>
      <c r="V67" s="325"/>
      <c r="W67" s="286">
        <v>0</v>
      </c>
      <c r="X67" s="287">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2"/>
      <c r="G68" s="175" t="s">
        <v>2835</v>
      </c>
      <c r="H68" s="166"/>
      <c r="I68" s="177" t="s">
        <v>2454</v>
      </c>
      <c r="J68" s="4"/>
      <c r="K68" s="154">
        <f t="shared" si="1"/>
        <v>0</v>
      </c>
      <c r="L68" s="93"/>
      <c r="M68" s="64"/>
      <c r="N68" s="64"/>
      <c r="O68" s="64"/>
      <c r="P68" s="64"/>
      <c r="Q68" s="64"/>
      <c r="R68" s="64"/>
      <c r="S68" s="64"/>
      <c r="T68" s="64"/>
      <c r="U68" s="239"/>
      <c r="V68" s="325"/>
      <c r="W68" s="284">
        <v>0</v>
      </c>
      <c r="X68" s="285">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2"/>
      <c r="G69" s="176" t="s">
        <v>2835</v>
      </c>
      <c r="H69" s="166"/>
      <c r="I69" s="178" t="s">
        <v>2454</v>
      </c>
      <c r="J69" s="4"/>
      <c r="K69" s="154">
        <f t="shared" si="1"/>
        <v>0</v>
      </c>
      <c r="L69" s="93"/>
      <c r="M69" s="65"/>
      <c r="N69" s="65"/>
      <c r="O69" s="65"/>
      <c r="P69" s="65"/>
      <c r="Q69" s="65"/>
      <c r="R69" s="65"/>
      <c r="S69" s="65"/>
      <c r="T69" s="65"/>
      <c r="U69" s="239"/>
      <c r="V69" s="325"/>
      <c r="W69" s="286">
        <v>0</v>
      </c>
      <c r="X69" s="287">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2"/>
      <c r="G70" s="175" t="s">
        <v>2835</v>
      </c>
      <c r="H70" s="166"/>
      <c r="I70" s="177" t="s">
        <v>2454</v>
      </c>
      <c r="J70" s="4"/>
      <c r="K70" s="154">
        <f t="shared" si="1"/>
        <v>0</v>
      </c>
      <c r="L70" s="93"/>
      <c r="M70" s="64"/>
      <c r="N70" s="64"/>
      <c r="O70" s="64"/>
      <c r="P70" s="64"/>
      <c r="Q70" s="64"/>
      <c r="R70" s="64"/>
      <c r="S70" s="64"/>
      <c r="T70" s="64"/>
      <c r="U70" s="239"/>
      <c r="V70" s="325"/>
      <c r="W70" s="284">
        <v>0</v>
      </c>
      <c r="X70" s="285">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2"/>
      <c r="G71" s="176" t="s">
        <v>2835</v>
      </c>
      <c r="H71" s="166"/>
      <c r="I71" s="178" t="s">
        <v>2454</v>
      </c>
      <c r="J71" s="4"/>
      <c r="K71" s="154">
        <f t="shared" si="1"/>
        <v>0</v>
      </c>
      <c r="L71" s="93"/>
      <c r="M71" s="65"/>
      <c r="N71" s="65"/>
      <c r="O71" s="65"/>
      <c r="P71" s="65"/>
      <c r="Q71" s="65"/>
      <c r="R71" s="65"/>
      <c r="S71" s="65"/>
      <c r="T71" s="65"/>
      <c r="U71" s="239"/>
      <c r="V71" s="325"/>
      <c r="W71" s="286">
        <v>0</v>
      </c>
      <c r="X71" s="287">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2"/>
      <c r="G72" s="175" t="s">
        <v>2835</v>
      </c>
      <c r="H72" s="166"/>
      <c r="I72" s="177" t="s">
        <v>2454</v>
      </c>
      <c r="J72" s="4"/>
      <c r="K72" s="154">
        <f t="shared" si="1"/>
        <v>0</v>
      </c>
      <c r="L72" s="93"/>
      <c r="M72" s="64"/>
      <c r="N72" s="64"/>
      <c r="O72" s="64"/>
      <c r="P72" s="64"/>
      <c r="Q72" s="64"/>
      <c r="R72" s="64"/>
      <c r="S72" s="64"/>
      <c r="T72" s="64"/>
      <c r="U72" s="239"/>
      <c r="V72" s="325"/>
      <c r="W72" s="284">
        <v>0</v>
      </c>
      <c r="X72" s="285">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2"/>
      <c r="G73" s="176" t="s">
        <v>2835</v>
      </c>
      <c r="H73" s="166"/>
      <c r="I73" s="178" t="s">
        <v>2454</v>
      </c>
      <c r="J73" s="4"/>
      <c r="K73" s="154">
        <f t="shared" si="1"/>
        <v>0</v>
      </c>
      <c r="L73" s="93"/>
      <c r="M73" s="65"/>
      <c r="N73" s="65"/>
      <c r="O73" s="65"/>
      <c r="P73" s="65"/>
      <c r="Q73" s="65"/>
      <c r="R73" s="65"/>
      <c r="S73" s="65"/>
      <c r="T73" s="65"/>
      <c r="U73" s="239"/>
      <c r="V73" s="325"/>
      <c r="W73" s="286">
        <v>0</v>
      </c>
      <c r="X73" s="287">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2"/>
      <c r="G74" s="175" t="s">
        <v>2835</v>
      </c>
      <c r="H74" s="166"/>
      <c r="I74" s="177" t="s">
        <v>2454</v>
      </c>
      <c r="J74" s="4"/>
      <c r="K74" s="154">
        <f t="shared" si="1"/>
        <v>0</v>
      </c>
      <c r="L74" s="93"/>
      <c r="M74" s="64"/>
      <c r="N74" s="64"/>
      <c r="O74" s="64"/>
      <c r="P74" s="64"/>
      <c r="Q74" s="64"/>
      <c r="R74" s="64"/>
      <c r="S74" s="64"/>
      <c r="T74" s="64"/>
      <c r="U74" s="239"/>
      <c r="V74" s="325"/>
      <c r="W74" s="284">
        <v>0</v>
      </c>
      <c r="X74" s="285">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2"/>
      <c r="G75" s="176" t="s">
        <v>2835</v>
      </c>
      <c r="H75" s="166"/>
      <c r="I75" s="178" t="s">
        <v>2454</v>
      </c>
      <c r="J75" s="4"/>
      <c r="K75" s="154">
        <f t="shared" si="1"/>
        <v>0</v>
      </c>
      <c r="L75" s="93"/>
      <c r="M75" s="65"/>
      <c r="N75" s="65"/>
      <c r="O75" s="65"/>
      <c r="P75" s="65"/>
      <c r="Q75" s="65"/>
      <c r="R75" s="65"/>
      <c r="S75" s="65"/>
      <c r="T75" s="65"/>
      <c r="U75" s="239"/>
      <c r="V75" s="325"/>
      <c r="W75" s="286">
        <v>0</v>
      </c>
      <c r="X75" s="287">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2"/>
      <c r="G76" s="175" t="s">
        <v>2835</v>
      </c>
      <c r="H76" s="166"/>
      <c r="I76" s="177" t="s">
        <v>2454</v>
      </c>
      <c r="J76" s="4"/>
      <c r="K76" s="154">
        <f t="shared" si="1"/>
        <v>0</v>
      </c>
      <c r="L76" s="93"/>
      <c r="M76" s="64"/>
      <c r="N76" s="64"/>
      <c r="O76" s="64"/>
      <c r="P76" s="64"/>
      <c r="Q76" s="64"/>
      <c r="R76" s="64"/>
      <c r="S76" s="64"/>
      <c r="T76" s="64"/>
      <c r="U76" s="239"/>
      <c r="V76" s="325"/>
      <c r="W76" s="284">
        <v>0</v>
      </c>
      <c r="X76" s="285">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2"/>
      <c r="G77" s="176" t="s">
        <v>2835</v>
      </c>
      <c r="H77" s="166"/>
      <c r="I77" s="178" t="s">
        <v>2454</v>
      </c>
      <c r="J77" s="4"/>
      <c r="K77" s="154">
        <f t="shared" si="1"/>
        <v>0</v>
      </c>
      <c r="L77" s="93"/>
      <c r="M77" s="65"/>
      <c r="N77" s="65"/>
      <c r="O77" s="65"/>
      <c r="P77" s="65"/>
      <c r="Q77" s="65"/>
      <c r="R77" s="65"/>
      <c r="S77" s="65"/>
      <c r="T77" s="65"/>
      <c r="U77" s="239"/>
      <c r="V77" s="325"/>
      <c r="W77" s="286">
        <v>0</v>
      </c>
      <c r="X77" s="287">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2"/>
      <c r="G78" s="175" t="s">
        <v>2835</v>
      </c>
      <c r="H78" s="166"/>
      <c r="I78" s="177" t="s">
        <v>2454</v>
      </c>
      <c r="J78" s="4"/>
      <c r="K78" s="154">
        <f t="shared" si="1"/>
        <v>0</v>
      </c>
      <c r="L78" s="93"/>
      <c r="M78" s="64"/>
      <c r="N78" s="64"/>
      <c r="O78" s="64"/>
      <c r="P78" s="64"/>
      <c r="Q78" s="64"/>
      <c r="R78" s="64"/>
      <c r="S78" s="64"/>
      <c r="T78" s="64"/>
      <c r="U78" s="239"/>
      <c r="V78" s="325"/>
      <c r="W78" s="284">
        <v>0</v>
      </c>
      <c r="X78" s="285">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2"/>
      <c r="G79" s="176" t="s">
        <v>2835</v>
      </c>
      <c r="H79" s="166"/>
      <c r="I79" s="178" t="s">
        <v>2454</v>
      </c>
      <c r="J79" s="4"/>
      <c r="K79" s="154">
        <f t="shared" si="1"/>
        <v>0</v>
      </c>
      <c r="L79" s="93"/>
      <c r="M79" s="65"/>
      <c r="N79" s="65"/>
      <c r="O79" s="65"/>
      <c r="P79" s="65"/>
      <c r="Q79" s="65"/>
      <c r="R79" s="65"/>
      <c r="S79" s="65"/>
      <c r="T79" s="65"/>
      <c r="U79" s="239"/>
      <c r="V79" s="325"/>
      <c r="W79" s="286">
        <v>0</v>
      </c>
      <c r="X79" s="287">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2"/>
      <c r="G80" s="175" t="s">
        <v>2835</v>
      </c>
      <c r="H80" s="166"/>
      <c r="I80" s="177" t="s">
        <v>2453</v>
      </c>
      <c r="J80" s="4"/>
      <c r="K80" s="154">
        <f t="shared" si="1"/>
        <v>0</v>
      </c>
      <c r="L80" s="93"/>
      <c r="M80" s="64"/>
      <c r="N80" s="64"/>
      <c r="O80" s="64"/>
      <c r="P80" s="64"/>
      <c r="Q80" s="64"/>
      <c r="R80" s="64"/>
      <c r="S80" s="64"/>
      <c r="T80" s="64"/>
      <c r="U80" s="239"/>
      <c r="V80" s="325"/>
      <c r="W80" s="284">
        <v>0</v>
      </c>
      <c r="X80" s="285">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2"/>
      <c r="G81" s="176" t="s">
        <v>2835</v>
      </c>
      <c r="H81" s="166"/>
      <c r="I81" s="178" t="s">
        <v>2453</v>
      </c>
      <c r="J81" s="4"/>
      <c r="K81" s="154">
        <f t="shared" ref="K81:K144" si="2">SUM(M81:T81)</f>
        <v>0</v>
      </c>
      <c r="L81" s="93"/>
      <c r="M81" s="65"/>
      <c r="N81" s="65"/>
      <c r="O81" s="65"/>
      <c r="P81" s="65"/>
      <c r="Q81" s="65"/>
      <c r="R81" s="65"/>
      <c r="S81" s="65"/>
      <c r="T81" s="65"/>
      <c r="U81" s="239"/>
      <c r="V81" s="325"/>
      <c r="W81" s="286">
        <v>0</v>
      </c>
      <c r="X81" s="287">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2"/>
      <c r="G82" s="175" t="s">
        <v>2835</v>
      </c>
      <c r="H82" s="166"/>
      <c r="I82" s="177" t="s">
        <v>2453</v>
      </c>
      <c r="J82" s="4"/>
      <c r="K82" s="154">
        <f t="shared" si="2"/>
        <v>0</v>
      </c>
      <c r="L82" s="93"/>
      <c r="M82" s="64"/>
      <c r="N82" s="64"/>
      <c r="O82" s="64"/>
      <c r="P82" s="64"/>
      <c r="Q82" s="64"/>
      <c r="R82" s="64"/>
      <c r="S82" s="64"/>
      <c r="T82" s="64"/>
      <c r="U82" s="239"/>
      <c r="V82" s="325"/>
      <c r="W82" s="284">
        <v>0</v>
      </c>
      <c r="X82" s="285">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2"/>
      <c r="G83" s="176" t="s">
        <v>2835</v>
      </c>
      <c r="H83" s="166"/>
      <c r="I83" s="178" t="s">
        <v>2453</v>
      </c>
      <c r="J83" s="4"/>
      <c r="K83" s="154">
        <f t="shared" si="2"/>
        <v>0</v>
      </c>
      <c r="L83" s="93"/>
      <c r="M83" s="65"/>
      <c r="N83" s="65"/>
      <c r="O83" s="65"/>
      <c r="P83" s="65"/>
      <c r="Q83" s="65"/>
      <c r="R83" s="65"/>
      <c r="S83" s="65"/>
      <c r="T83" s="65"/>
      <c r="U83" s="239"/>
      <c r="V83" s="325"/>
      <c r="W83" s="286">
        <v>0</v>
      </c>
      <c r="X83" s="287">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2"/>
      <c r="G84" s="175" t="s">
        <v>2835</v>
      </c>
      <c r="H84" s="166"/>
      <c r="I84" s="177" t="s">
        <v>2453</v>
      </c>
      <c r="J84" s="4"/>
      <c r="K84" s="154">
        <f t="shared" si="2"/>
        <v>0</v>
      </c>
      <c r="L84" s="93"/>
      <c r="M84" s="64"/>
      <c r="N84" s="64"/>
      <c r="O84" s="64"/>
      <c r="P84" s="64"/>
      <c r="Q84" s="64"/>
      <c r="R84" s="64"/>
      <c r="S84" s="64"/>
      <c r="T84" s="64"/>
      <c r="U84" s="239"/>
      <c r="V84" s="325"/>
      <c r="W84" s="284">
        <v>0</v>
      </c>
      <c r="X84" s="285">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2"/>
      <c r="G85" s="176" t="s">
        <v>2835</v>
      </c>
      <c r="H85" s="166"/>
      <c r="I85" s="178" t="s">
        <v>2453</v>
      </c>
      <c r="J85" s="4"/>
      <c r="K85" s="154">
        <f t="shared" si="2"/>
        <v>0</v>
      </c>
      <c r="L85" s="93"/>
      <c r="M85" s="65"/>
      <c r="N85" s="65"/>
      <c r="O85" s="65"/>
      <c r="P85" s="65"/>
      <c r="Q85" s="65"/>
      <c r="R85" s="65"/>
      <c r="S85" s="65"/>
      <c r="T85" s="65"/>
      <c r="U85" s="239"/>
      <c r="V85" s="325"/>
      <c r="W85" s="286">
        <v>0</v>
      </c>
      <c r="X85" s="287">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2"/>
      <c r="G86" s="175" t="s">
        <v>2835</v>
      </c>
      <c r="H86" s="166"/>
      <c r="I86" s="177" t="s">
        <v>2453</v>
      </c>
      <c r="J86" s="4"/>
      <c r="K86" s="154">
        <f t="shared" si="2"/>
        <v>0</v>
      </c>
      <c r="L86" s="93"/>
      <c r="M86" s="64"/>
      <c r="N86" s="64"/>
      <c r="O86" s="64"/>
      <c r="P86" s="64"/>
      <c r="Q86" s="64"/>
      <c r="R86" s="64"/>
      <c r="S86" s="64"/>
      <c r="T86" s="64"/>
      <c r="U86" s="239"/>
      <c r="V86" s="325"/>
      <c r="W86" s="284">
        <v>0</v>
      </c>
      <c r="X86" s="285">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2"/>
      <c r="G87" s="176" t="s">
        <v>2835</v>
      </c>
      <c r="H87" s="166"/>
      <c r="I87" s="178" t="s">
        <v>2453</v>
      </c>
      <c r="J87" s="4"/>
      <c r="K87" s="154">
        <f t="shared" si="2"/>
        <v>0</v>
      </c>
      <c r="L87" s="93"/>
      <c r="M87" s="65"/>
      <c r="N87" s="65"/>
      <c r="O87" s="65"/>
      <c r="P87" s="65"/>
      <c r="Q87" s="65"/>
      <c r="R87" s="65"/>
      <c r="S87" s="65"/>
      <c r="T87" s="65"/>
      <c r="U87" s="239"/>
      <c r="V87" s="325"/>
      <c r="W87" s="286">
        <v>0</v>
      </c>
      <c r="X87" s="287">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2"/>
      <c r="G88" s="175" t="s">
        <v>2835</v>
      </c>
      <c r="H88" s="166"/>
      <c r="I88" s="177" t="s">
        <v>2453</v>
      </c>
      <c r="J88" s="4"/>
      <c r="K88" s="154">
        <f t="shared" si="2"/>
        <v>0</v>
      </c>
      <c r="L88" s="93"/>
      <c r="M88" s="64"/>
      <c r="N88" s="64"/>
      <c r="O88" s="64"/>
      <c r="P88" s="64"/>
      <c r="Q88" s="64"/>
      <c r="R88" s="64"/>
      <c r="S88" s="64"/>
      <c r="T88" s="64"/>
      <c r="U88" s="239"/>
      <c r="V88" s="325"/>
      <c r="W88" s="284">
        <v>0</v>
      </c>
      <c r="X88" s="285">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2"/>
      <c r="G89" s="176" t="s">
        <v>2835</v>
      </c>
      <c r="H89" s="166"/>
      <c r="I89" s="178" t="s">
        <v>2453</v>
      </c>
      <c r="J89" s="4"/>
      <c r="K89" s="154">
        <f t="shared" si="2"/>
        <v>0</v>
      </c>
      <c r="L89" s="93"/>
      <c r="M89" s="65"/>
      <c r="N89" s="65"/>
      <c r="O89" s="65"/>
      <c r="P89" s="65"/>
      <c r="Q89" s="65"/>
      <c r="R89" s="65"/>
      <c r="S89" s="65"/>
      <c r="T89" s="65"/>
      <c r="U89" s="239"/>
      <c r="V89" s="325"/>
      <c r="W89" s="286">
        <v>0</v>
      </c>
      <c r="X89" s="287">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2"/>
      <c r="G90" s="175" t="s">
        <v>2835</v>
      </c>
      <c r="H90" s="166"/>
      <c r="I90" s="177" t="s">
        <v>2453</v>
      </c>
      <c r="J90" s="4"/>
      <c r="K90" s="154">
        <f t="shared" si="2"/>
        <v>0</v>
      </c>
      <c r="L90" s="93"/>
      <c r="M90" s="64"/>
      <c r="N90" s="64"/>
      <c r="O90" s="64"/>
      <c r="P90" s="64"/>
      <c r="Q90" s="64"/>
      <c r="R90" s="64"/>
      <c r="S90" s="64"/>
      <c r="T90" s="64"/>
      <c r="U90" s="239"/>
      <c r="V90" s="325"/>
      <c r="W90" s="284">
        <v>0</v>
      </c>
      <c r="X90" s="285">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2"/>
      <c r="G91" s="176" t="s">
        <v>2835</v>
      </c>
      <c r="H91" s="166"/>
      <c r="I91" s="178" t="s">
        <v>2453</v>
      </c>
      <c r="J91" s="4"/>
      <c r="K91" s="154">
        <f t="shared" si="2"/>
        <v>0</v>
      </c>
      <c r="L91" s="93"/>
      <c r="M91" s="65"/>
      <c r="N91" s="65"/>
      <c r="O91" s="65"/>
      <c r="P91" s="65"/>
      <c r="Q91" s="65"/>
      <c r="R91" s="65"/>
      <c r="S91" s="65"/>
      <c r="T91" s="65"/>
      <c r="U91" s="239"/>
      <c r="V91" s="325"/>
      <c r="W91" s="286">
        <v>0</v>
      </c>
      <c r="X91" s="287">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2"/>
      <c r="G92" s="175" t="s">
        <v>2835</v>
      </c>
      <c r="H92" s="166"/>
      <c r="I92" s="177" t="s">
        <v>2453</v>
      </c>
      <c r="J92" s="4"/>
      <c r="K92" s="154">
        <f t="shared" si="2"/>
        <v>0</v>
      </c>
      <c r="L92" s="93"/>
      <c r="M92" s="64"/>
      <c r="N92" s="64"/>
      <c r="O92" s="64"/>
      <c r="P92" s="64"/>
      <c r="Q92" s="64"/>
      <c r="R92" s="64"/>
      <c r="S92" s="64"/>
      <c r="T92" s="64"/>
      <c r="U92" s="239"/>
      <c r="V92" s="325"/>
      <c r="W92" s="284">
        <v>0</v>
      </c>
      <c r="X92" s="285">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2"/>
      <c r="G93" s="176" t="s">
        <v>2835</v>
      </c>
      <c r="H93" s="166"/>
      <c r="I93" s="178" t="s">
        <v>2453</v>
      </c>
      <c r="J93" s="4"/>
      <c r="K93" s="154">
        <f t="shared" si="2"/>
        <v>0</v>
      </c>
      <c r="L93" s="93"/>
      <c r="M93" s="65"/>
      <c r="N93" s="65"/>
      <c r="O93" s="65"/>
      <c r="P93" s="65"/>
      <c r="Q93" s="65"/>
      <c r="R93" s="65"/>
      <c r="S93" s="65"/>
      <c r="T93" s="65"/>
      <c r="U93" s="239"/>
      <c r="V93" s="325"/>
      <c r="W93" s="286">
        <v>0</v>
      </c>
      <c r="X93" s="287">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2"/>
      <c r="G94" s="175" t="s">
        <v>2835</v>
      </c>
      <c r="H94" s="166"/>
      <c r="I94" s="177" t="s">
        <v>2453</v>
      </c>
      <c r="J94" s="4"/>
      <c r="K94" s="154">
        <f t="shared" si="2"/>
        <v>0</v>
      </c>
      <c r="L94" s="93"/>
      <c r="M94" s="64"/>
      <c r="N94" s="64"/>
      <c r="O94" s="64"/>
      <c r="P94" s="64"/>
      <c r="Q94" s="64"/>
      <c r="R94" s="64"/>
      <c r="S94" s="64"/>
      <c r="T94" s="64"/>
      <c r="U94" s="239"/>
      <c r="V94" s="325"/>
      <c r="W94" s="284">
        <v>0</v>
      </c>
      <c r="X94" s="285">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2"/>
      <c r="G95" s="176" t="s">
        <v>2835</v>
      </c>
      <c r="H95" s="166"/>
      <c r="I95" s="178" t="s">
        <v>2453</v>
      </c>
      <c r="J95" s="4"/>
      <c r="K95" s="154">
        <f t="shared" si="2"/>
        <v>0</v>
      </c>
      <c r="L95" s="93"/>
      <c r="M95" s="65"/>
      <c r="N95" s="65"/>
      <c r="O95" s="65"/>
      <c r="P95" s="65"/>
      <c r="Q95" s="65"/>
      <c r="R95" s="65"/>
      <c r="S95" s="65"/>
      <c r="T95" s="65"/>
      <c r="U95" s="239"/>
      <c r="V95" s="325"/>
      <c r="W95" s="286">
        <v>0</v>
      </c>
      <c r="X95" s="287">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2"/>
      <c r="G96" s="175" t="s">
        <v>2836</v>
      </c>
      <c r="H96" s="166"/>
      <c r="I96" s="177" t="s">
        <v>2846</v>
      </c>
      <c r="J96" s="4"/>
      <c r="K96" s="154">
        <f t="shared" si="2"/>
        <v>13280.119999999999</v>
      </c>
      <c r="L96" s="93"/>
      <c r="M96" s="64">
        <v>1275</v>
      </c>
      <c r="N96" s="64"/>
      <c r="O96" s="64">
        <v>1031.71</v>
      </c>
      <c r="P96" s="64"/>
      <c r="Q96" s="64">
        <v>4960.6499999999996</v>
      </c>
      <c r="R96" s="64"/>
      <c r="S96" s="64">
        <v>6012.76</v>
      </c>
      <c r="T96" s="64"/>
      <c r="U96" s="239"/>
      <c r="V96" s="325"/>
      <c r="W96" s="284">
        <v>15019.4</v>
      </c>
      <c r="X96" s="285">
        <v>18887.62</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2"/>
      <c r="G97" s="176" t="s">
        <v>2836</v>
      </c>
      <c r="H97" s="166"/>
      <c r="I97" s="178" t="s">
        <v>2846</v>
      </c>
      <c r="J97" s="4"/>
      <c r="K97" s="154">
        <f t="shared" si="2"/>
        <v>0</v>
      </c>
      <c r="L97" s="93"/>
      <c r="M97" s="65"/>
      <c r="N97" s="65"/>
      <c r="O97" s="65"/>
      <c r="P97" s="65"/>
      <c r="Q97" s="65"/>
      <c r="R97" s="65"/>
      <c r="S97" s="65"/>
      <c r="T97" s="65"/>
      <c r="U97" s="239"/>
      <c r="V97" s="325"/>
      <c r="W97" s="286">
        <v>0</v>
      </c>
      <c r="X97" s="287">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2"/>
      <c r="G98" s="175" t="s">
        <v>2836</v>
      </c>
      <c r="H98" s="166"/>
      <c r="I98" s="177" t="s">
        <v>2846</v>
      </c>
      <c r="J98" s="4"/>
      <c r="K98" s="154">
        <f t="shared" si="2"/>
        <v>14361.3</v>
      </c>
      <c r="L98" s="93"/>
      <c r="M98" s="64">
        <v>1082.75</v>
      </c>
      <c r="N98" s="64"/>
      <c r="O98" s="64">
        <v>7864.65</v>
      </c>
      <c r="P98" s="64"/>
      <c r="Q98" s="64">
        <v>1101.9000000000001</v>
      </c>
      <c r="R98" s="64"/>
      <c r="S98" s="64">
        <v>4312</v>
      </c>
      <c r="T98" s="64"/>
      <c r="U98" s="239"/>
      <c r="V98" s="325"/>
      <c r="W98" s="284">
        <v>0</v>
      </c>
      <c r="X98" s="285">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2"/>
      <c r="G99" s="176" t="s">
        <v>2836</v>
      </c>
      <c r="H99" s="166"/>
      <c r="I99" s="178" t="s">
        <v>2846</v>
      </c>
      <c r="J99" s="4"/>
      <c r="K99" s="154">
        <f t="shared" si="2"/>
        <v>4331.5200000000004</v>
      </c>
      <c r="L99" s="93"/>
      <c r="M99" s="65">
        <v>581.75</v>
      </c>
      <c r="N99" s="65"/>
      <c r="O99" s="65">
        <v>769.27</v>
      </c>
      <c r="P99" s="65"/>
      <c r="Q99" s="65">
        <v>1311.9</v>
      </c>
      <c r="R99" s="65">
        <v>1668.6</v>
      </c>
      <c r="S99" s="65"/>
      <c r="T99" s="65"/>
      <c r="U99" s="239"/>
      <c r="V99" s="325"/>
      <c r="W99" s="286">
        <v>1670</v>
      </c>
      <c r="X99" s="287">
        <v>1670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2"/>
      <c r="G100" s="175" t="s">
        <v>2836</v>
      </c>
      <c r="H100" s="166"/>
      <c r="I100" s="177" t="s">
        <v>2846</v>
      </c>
      <c r="J100" s="4"/>
      <c r="K100" s="154">
        <f t="shared" si="2"/>
        <v>8117.96</v>
      </c>
      <c r="L100" s="93"/>
      <c r="M100" s="64">
        <v>1148.0999999999999</v>
      </c>
      <c r="N100" s="64"/>
      <c r="O100" s="64">
        <v>1456.76</v>
      </c>
      <c r="P100" s="64"/>
      <c r="Q100" s="64">
        <v>3450.4</v>
      </c>
      <c r="R100" s="64">
        <v>2062.6999999999998</v>
      </c>
      <c r="S100" s="64"/>
      <c r="T100" s="64"/>
      <c r="U100" s="239"/>
      <c r="V100" s="325"/>
      <c r="W100" s="284">
        <v>5970</v>
      </c>
      <c r="X100" s="285">
        <v>2883.59</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2"/>
      <c r="G101" s="176" t="s">
        <v>2836</v>
      </c>
      <c r="H101" s="166"/>
      <c r="I101" s="178" t="s">
        <v>2846</v>
      </c>
      <c r="J101" s="4"/>
      <c r="K101" s="154">
        <f t="shared" si="2"/>
        <v>0</v>
      </c>
      <c r="L101" s="93"/>
      <c r="M101" s="65"/>
      <c r="N101" s="65"/>
      <c r="O101" s="65"/>
      <c r="P101" s="65"/>
      <c r="Q101" s="65"/>
      <c r="R101" s="65"/>
      <c r="S101" s="65"/>
      <c r="T101" s="65"/>
      <c r="U101" s="239"/>
      <c r="V101" s="325"/>
      <c r="W101" s="286">
        <v>0</v>
      </c>
      <c r="X101" s="287">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2"/>
      <c r="G102" s="175" t="s">
        <v>2836</v>
      </c>
      <c r="H102" s="166"/>
      <c r="I102" s="177" t="s">
        <v>2846</v>
      </c>
      <c r="J102" s="4"/>
      <c r="K102" s="154">
        <f t="shared" si="2"/>
        <v>0</v>
      </c>
      <c r="L102" s="93"/>
      <c r="M102" s="64"/>
      <c r="N102" s="64"/>
      <c r="O102" s="64"/>
      <c r="P102" s="64"/>
      <c r="Q102" s="64"/>
      <c r="R102" s="64"/>
      <c r="S102" s="64"/>
      <c r="T102" s="64"/>
      <c r="U102" s="239"/>
      <c r="V102" s="325"/>
      <c r="W102" s="284">
        <v>0</v>
      </c>
      <c r="X102" s="285">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2"/>
      <c r="G103" s="176" t="s">
        <v>2836</v>
      </c>
      <c r="H103" s="166"/>
      <c r="I103" s="178" t="s">
        <v>2846</v>
      </c>
      <c r="J103" s="4"/>
      <c r="K103" s="154">
        <f t="shared" si="2"/>
        <v>0</v>
      </c>
      <c r="L103" s="93"/>
      <c r="M103" s="65"/>
      <c r="N103" s="65"/>
      <c r="O103" s="65"/>
      <c r="P103" s="65"/>
      <c r="Q103" s="65"/>
      <c r="R103" s="65"/>
      <c r="S103" s="65"/>
      <c r="T103" s="65"/>
      <c r="U103" s="239"/>
      <c r="V103" s="325"/>
      <c r="W103" s="286">
        <v>0</v>
      </c>
      <c r="X103" s="287">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2"/>
      <c r="G104" s="175" t="s">
        <v>2836</v>
      </c>
      <c r="H104" s="166"/>
      <c r="I104" s="177" t="s">
        <v>2846</v>
      </c>
      <c r="J104" s="4"/>
      <c r="K104" s="154">
        <f t="shared" si="2"/>
        <v>0</v>
      </c>
      <c r="L104" s="93"/>
      <c r="M104" s="64"/>
      <c r="N104" s="64"/>
      <c r="O104" s="64"/>
      <c r="P104" s="64"/>
      <c r="Q104" s="64"/>
      <c r="R104" s="64"/>
      <c r="S104" s="64"/>
      <c r="T104" s="64"/>
      <c r="U104" s="239"/>
      <c r="V104" s="325"/>
      <c r="W104" s="284">
        <v>0</v>
      </c>
      <c r="X104" s="285">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2"/>
      <c r="G105" s="176" t="s">
        <v>2836</v>
      </c>
      <c r="H105" s="166"/>
      <c r="I105" s="178" t="s">
        <v>2846</v>
      </c>
      <c r="J105" s="4"/>
      <c r="K105" s="154">
        <f t="shared" si="2"/>
        <v>8537.84</v>
      </c>
      <c r="L105" s="93"/>
      <c r="M105" s="65">
        <v>934.25</v>
      </c>
      <c r="N105" s="65"/>
      <c r="O105" s="65">
        <v>958.09</v>
      </c>
      <c r="P105" s="65"/>
      <c r="Q105" s="65">
        <v>3702.9</v>
      </c>
      <c r="R105" s="65">
        <v>2942.6</v>
      </c>
      <c r="S105" s="65"/>
      <c r="T105" s="65"/>
      <c r="U105" s="239"/>
      <c r="V105" s="325"/>
      <c r="W105" s="286">
        <v>25816.25</v>
      </c>
      <c r="X105" s="287">
        <v>15315.54</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2"/>
      <c r="G106" s="175" t="s">
        <v>2836</v>
      </c>
      <c r="H106" s="166"/>
      <c r="I106" s="177" t="s">
        <v>2846</v>
      </c>
      <c r="J106" s="4"/>
      <c r="K106" s="154">
        <f t="shared" si="2"/>
        <v>10800.8</v>
      </c>
      <c r="L106" s="93"/>
      <c r="M106" s="64">
        <v>1167.75</v>
      </c>
      <c r="N106" s="64"/>
      <c r="O106" s="64">
        <v>2530.4499999999998</v>
      </c>
      <c r="P106" s="64"/>
      <c r="Q106" s="64">
        <v>2600.4</v>
      </c>
      <c r="R106" s="64">
        <v>4502.2</v>
      </c>
      <c r="S106" s="64"/>
      <c r="T106" s="64"/>
      <c r="U106" s="239"/>
      <c r="V106" s="325"/>
      <c r="W106" s="284">
        <v>3242</v>
      </c>
      <c r="X106" s="285">
        <v>4743.1099999999997</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2"/>
      <c r="G107" s="176" t="s">
        <v>2836</v>
      </c>
      <c r="H107" s="166"/>
      <c r="I107" s="178" t="s">
        <v>2846</v>
      </c>
      <c r="J107" s="4"/>
      <c r="K107" s="154">
        <f t="shared" si="2"/>
        <v>0</v>
      </c>
      <c r="L107" s="93"/>
      <c r="M107" s="65"/>
      <c r="N107" s="65"/>
      <c r="O107" s="65"/>
      <c r="P107" s="65"/>
      <c r="Q107" s="65"/>
      <c r="R107" s="65"/>
      <c r="S107" s="65"/>
      <c r="T107" s="65"/>
      <c r="U107" s="239"/>
      <c r="V107" s="325"/>
      <c r="W107" s="286">
        <v>0</v>
      </c>
      <c r="X107" s="287">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2"/>
      <c r="G108" s="175" t="s">
        <v>2836</v>
      </c>
      <c r="H108" s="166"/>
      <c r="I108" s="177" t="s">
        <v>2846</v>
      </c>
      <c r="J108" s="4"/>
      <c r="K108" s="154">
        <f t="shared" si="2"/>
        <v>0</v>
      </c>
      <c r="L108" s="93"/>
      <c r="M108" s="64"/>
      <c r="N108" s="64"/>
      <c r="O108" s="64"/>
      <c r="P108" s="64"/>
      <c r="Q108" s="64"/>
      <c r="R108" s="64"/>
      <c r="S108" s="64"/>
      <c r="T108" s="64"/>
      <c r="U108" s="239"/>
      <c r="V108" s="325"/>
      <c r="W108" s="284">
        <v>0</v>
      </c>
      <c r="X108" s="285">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2"/>
      <c r="G109" s="176" t="s">
        <v>2836</v>
      </c>
      <c r="H109" s="166"/>
      <c r="I109" s="178" t="s">
        <v>2846</v>
      </c>
      <c r="J109" s="4"/>
      <c r="K109" s="154">
        <f t="shared" si="2"/>
        <v>0</v>
      </c>
      <c r="L109" s="93"/>
      <c r="M109" s="65"/>
      <c r="N109" s="65"/>
      <c r="O109" s="65"/>
      <c r="P109" s="65"/>
      <c r="Q109" s="65"/>
      <c r="R109" s="65"/>
      <c r="S109" s="65"/>
      <c r="T109" s="65"/>
      <c r="U109" s="239"/>
      <c r="V109" s="325"/>
      <c r="W109" s="286">
        <v>0</v>
      </c>
      <c r="X109" s="287">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2"/>
      <c r="G110" s="175" t="s">
        <v>2836</v>
      </c>
      <c r="H110" s="166"/>
      <c r="I110" s="177" t="s">
        <v>2846</v>
      </c>
      <c r="J110" s="4"/>
      <c r="K110" s="154">
        <f t="shared" si="2"/>
        <v>20636.45</v>
      </c>
      <c r="L110" s="93"/>
      <c r="M110" s="64">
        <v>613.75</v>
      </c>
      <c r="N110" s="64"/>
      <c r="O110" s="64">
        <v>2333.92</v>
      </c>
      <c r="P110" s="64"/>
      <c r="Q110" s="64">
        <v>5350.03</v>
      </c>
      <c r="R110" s="64">
        <v>12338.75</v>
      </c>
      <c r="S110" s="64"/>
      <c r="T110" s="64"/>
      <c r="U110" s="239"/>
      <c r="V110" s="325"/>
      <c r="W110" s="284">
        <v>4491.1000000000004</v>
      </c>
      <c r="X110" s="285">
        <v>4189.28</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2"/>
      <c r="G111" s="176" t="s">
        <v>2836</v>
      </c>
      <c r="H111" s="166"/>
      <c r="I111" s="178" t="s">
        <v>2846</v>
      </c>
      <c r="J111" s="4"/>
      <c r="K111" s="154">
        <f t="shared" si="2"/>
        <v>8283.01</v>
      </c>
      <c r="L111" s="93"/>
      <c r="M111" s="65">
        <v>1163.5</v>
      </c>
      <c r="N111" s="65"/>
      <c r="O111" s="65">
        <v>1265.51</v>
      </c>
      <c r="P111" s="65"/>
      <c r="Q111" s="65">
        <v>3211.4</v>
      </c>
      <c r="R111" s="65">
        <v>2642.6</v>
      </c>
      <c r="S111" s="65"/>
      <c r="T111" s="65"/>
      <c r="U111" s="239"/>
      <c r="V111" s="325"/>
      <c r="W111" s="286">
        <v>1047.25</v>
      </c>
      <c r="X111" s="287">
        <v>1202.03</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2"/>
      <c r="G112" s="175" t="s">
        <v>2836</v>
      </c>
      <c r="H112" s="166"/>
      <c r="I112" s="177" t="s">
        <v>2846</v>
      </c>
      <c r="J112" s="4"/>
      <c r="K112" s="154">
        <f t="shared" si="2"/>
        <v>0</v>
      </c>
      <c r="L112" s="93"/>
      <c r="M112" s="64"/>
      <c r="N112" s="64"/>
      <c r="O112" s="64"/>
      <c r="P112" s="64"/>
      <c r="Q112" s="64"/>
      <c r="R112" s="64"/>
      <c r="S112" s="64"/>
      <c r="T112" s="64"/>
      <c r="U112" s="239"/>
      <c r="V112" s="325"/>
      <c r="W112" s="284">
        <v>0</v>
      </c>
      <c r="X112" s="285">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2"/>
      <c r="G113" s="176" t="s">
        <v>2836</v>
      </c>
      <c r="H113" s="166"/>
      <c r="I113" s="178" t="s">
        <v>2847</v>
      </c>
      <c r="J113" s="4"/>
      <c r="K113" s="154">
        <f t="shared" si="2"/>
        <v>7515.9000000000005</v>
      </c>
      <c r="L113" s="93"/>
      <c r="M113" s="65">
        <v>1265.5</v>
      </c>
      <c r="N113" s="65"/>
      <c r="O113" s="65">
        <v>1018.7</v>
      </c>
      <c r="P113" s="65"/>
      <c r="Q113" s="65">
        <v>3288.65</v>
      </c>
      <c r="R113" s="65"/>
      <c r="S113" s="65">
        <v>1943.05</v>
      </c>
      <c r="T113" s="65"/>
      <c r="U113" s="239"/>
      <c r="V113" s="325"/>
      <c r="W113" s="286">
        <v>0</v>
      </c>
      <c r="X113" s="287">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2"/>
      <c r="G114" s="175" t="s">
        <v>2836</v>
      </c>
      <c r="H114" s="166"/>
      <c r="I114" s="177" t="s">
        <v>2847</v>
      </c>
      <c r="J114" s="4"/>
      <c r="K114" s="154">
        <f t="shared" si="2"/>
        <v>0</v>
      </c>
      <c r="L114" s="93"/>
      <c r="M114" s="64"/>
      <c r="N114" s="64"/>
      <c r="O114" s="64"/>
      <c r="P114" s="64"/>
      <c r="Q114" s="64"/>
      <c r="R114" s="64"/>
      <c r="S114" s="64"/>
      <c r="T114" s="64"/>
      <c r="U114" s="239"/>
      <c r="V114" s="325"/>
      <c r="W114" s="284">
        <v>0</v>
      </c>
      <c r="X114" s="285">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2"/>
      <c r="G115" s="176" t="s">
        <v>2836</v>
      </c>
      <c r="H115" s="166"/>
      <c r="I115" s="178" t="s">
        <v>2847</v>
      </c>
      <c r="J115" s="4"/>
      <c r="K115" s="154">
        <f t="shared" si="2"/>
        <v>1275.1600000000001</v>
      </c>
      <c r="L115" s="93"/>
      <c r="M115" s="65"/>
      <c r="N115" s="65"/>
      <c r="O115" s="65">
        <v>173.26</v>
      </c>
      <c r="P115" s="65"/>
      <c r="Q115" s="65">
        <v>1101.9000000000001</v>
      </c>
      <c r="R115" s="65"/>
      <c r="S115" s="65"/>
      <c r="T115" s="65"/>
      <c r="U115" s="239"/>
      <c r="V115" s="325"/>
      <c r="W115" s="286">
        <v>0</v>
      </c>
      <c r="X115" s="287">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2"/>
      <c r="G116" s="175" t="s">
        <v>2836</v>
      </c>
      <c r="H116" s="166"/>
      <c r="I116" s="177" t="s">
        <v>2847</v>
      </c>
      <c r="J116" s="4"/>
      <c r="K116" s="154">
        <f t="shared" si="2"/>
        <v>0</v>
      </c>
      <c r="L116" s="93"/>
      <c r="M116" s="64"/>
      <c r="N116" s="64"/>
      <c r="O116" s="64"/>
      <c r="P116" s="64"/>
      <c r="Q116" s="64"/>
      <c r="R116" s="64"/>
      <c r="S116" s="64"/>
      <c r="T116" s="64"/>
      <c r="U116" s="239"/>
      <c r="V116" s="325"/>
      <c r="W116" s="284">
        <v>0</v>
      </c>
      <c r="X116" s="285">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2"/>
      <c r="G117" s="176" t="s">
        <v>2836</v>
      </c>
      <c r="H117" s="166"/>
      <c r="I117" s="178" t="s">
        <v>2847</v>
      </c>
      <c r="J117" s="4"/>
      <c r="K117" s="154">
        <f t="shared" si="2"/>
        <v>6477.0199999999995</v>
      </c>
      <c r="L117" s="93"/>
      <c r="M117" s="65">
        <v>1022</v>
      </c>
      <c r="N117" s="65"/>
      <c r="O117" s="65">
        <v>1344.07</v>
      </c>
      <c r="P117" s="65"/>
      <c r="Q117" s="65">
        <v>2467.4</v>
      </c>
      <c r="R117" s="65"/>
      <c r="S117" s="65"/>
      <c r="T117" s="65">
        <v>1643.55</v>
      </c>
      <c r="U117" s="239"/>
      <c r="V117" s="325"/>
      <c r="W117" s="286">
        <v>0</v>
      </c>
      <c r="X117" s="287">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2"/>
      <c r="G118" s="175" t="s">
        <v>2836</v>
      </c>
      <c r="H118" s="166"/>
      <c r="I118" s="177" t="s">
        <v>2847</v>
      </c>
      <c r="J118" s="4"/>
      <c r="K118" s="154">
        <f t="shared" si="2"/>
        <v>0</v>
      </c>
      <c r="L118" s="93"/>
      <c r="M118" s="64"/>
      <c r="N118" s="64"/>
      <c r="O118" s="64"/>
      <c r="P118" s="64"/>
      <c r="Q118" s="64"/>
      <c r="R118" s="64"/>
      <c r="S118" s="64"/>
      <c r="T118" s="64"/>
      <c r="U118" s="239"/>
      <c r="V118" s="325"/>
      <c r="W118" s="284">
        <v>0</v>
      </c>
      <c r="X118" s="285">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2"/>
      <c r="G119" s="176" t="s">
        <v>2836</v>
      </c>
      <c r="H119" s="166"/>
      <c r="I119" s="178" t="s">
        <v>2847</v>
      </c>
      <c r="J119" s="4"/>
      <c r="K119" s="154">
        <f t="shared" si="2"/>
        <v>0</v>
      </c>
      <c r="L119" s="93"/>
      <c r="M119" s="65"/>
      <c r="N119" s="65"/>
      <c r="O119" s="65"/>
      <c r="P119" s="65"/>
      <c r="Q119" s="65"/>
      <c r="R119" s="65"/>
      <c r="S119" s="65"/>
      <c r="T119" s="65"/>
      <c r="U119" s="239"/>
      <c r="V119" s="325"/>
      <c r="W119" s="286">
        <v>0</v>
      </c>
      <c r="X119" s="287">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2"/>
      <c r="G120" s="175" t="s">
        <v>2836</v>
      </c>
      <c r="H120" s="166"/>
      <c r="I120" s="177" t="s">
        <v>2847</v>
      </c>
      <c r="J120" s="4"/>
      <c r="K120" s="154">
        <f t="shared" si="2"/>
        <v>0</v>
      </c>
      <c r="L120" s="93"/>
      <c r="M120" s="64"/>
      <c r="N120" s="64"/>
      <c r="O120" s="64"/>
      <c r="P120" s="64"/>
      <c r="Q120" s="64"/>
      <c r="R120" s="64"/>
      <c r="S120" s="64"/>
      <c r="T120" s="64"/>
      <c r="U120" s="239"/>
      <c r="V120" s="325"/>
      <c r="W120" s="284">
        <v>0</v>
      </c>
      <c r="X120" s="285">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2"/>
      <c r="G121" s="176" t="s">
        <v>2836</v>
      </c>
      <c r="H121" s="166"/>
      <c r="I121" s="178" t="s">
        <v>2847</v>
      </c>
      <c r="J121" s="4"/>
      <c r="K121" s="154">
        <f t="shared" si="2"/>
        <v>0</v>
      </c>
      <c r="L121" s="93"/>
      <c r="M121" s="65"/>
      <c r="N121" s="65"/>
      <c r="O121" s="65"/>
      <c r="P121" s="65"/>
      <c r="Q121" s="65"/>
      <c r="R121" s="65"/>
      <c r="S121" s="65"/>
      <c r="T121" s="65"/>
      <c r="U121" s="239"/>
      <c r="V121" s="325"/>
      <c r="W121" s="286">
        <v>0</v>
      </c>
      <c r="X121" s="287">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2"/>
      <c r="G122" s="175" t="s">
        <v>2836</v>
      </c>
      <c r="H122" s="166"/>
      <c r="I122" s="177" t="s">
        <v>2847</v>
      </c>
      <c r="J122" s="4"/>
      <c r="K122" s="154">
        <f t="shared" si="2"/>
        <v>6255.47</v>
      </c>
      <c r="L122" s="93"/>
      <c r="M122" s="64">
        <v>934</v>
      </c>
      <c r="N122" s="64"/>
      <c r="O122" s="64">
        <v>1279.27</v>
      </c>
      <c r="P122" s="64"/>
      <c r="Q122" s="64">
        <v>2422.9</v>
      </c>
      <c r="R122" s="64"/>
      <c r="S122" s="64"/>
      <c r="T122" s="64">
        <v>1619.3</v>
      </c>
      <c r="U122" s="239"/>
      <c r="V122" s="325"/>
      <c r="W122" s="284">
        <v>0</v>
      </c>
      <c r="X122" s="285">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2"/>
      <c r="G123" s="176" t="s">
        <v>2836</v>
      </c>
      <c r="H123" s="166"/>
      <c r="I123" s="178" t="s">
        <v>2847</v>
      </c>
      <c r="J123" s="4"/>
      <c r="K123" s="154">
        <f t="shared" si="2"/>
        <v>7945.7400000000007</v>
      </c>
      <c r="L123" s="93"/>
      <c r="M123" s="65">
        <v>0</v>
      </c>
      <c r="N123" s="65"/>
      <c r="O123" s="65">
        <v>2741.63</v>
      </c>
      <c r="P123" s="65"/>
      <c r="Q123" s="65">
        <v>2683.4</v>
      </c>
      <c r="R123" s="65"/>
      <c r="S123" s="65"/>
      <c r="T123" s="65">
        <v>2520.71</v>
      </c>
      <c r="U123" s="239"/>
      <c r="V123" s="325"/>
      <c r="W123" s="286">
        <v>0</v>
      </c>
      <c r="X123" s="287">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2"/>
      <c r="G124" s="175" t="s">
        <v>2836</v>
      </c>
      <c r="H124" s="166"/>
      <c r="I124" s="177" t="s">
        <v>2847</v>
      </c>
      <c r="J124" s="4"/>
      <c r="K124" s="154">
        <f t="shared" si="2"/>
        <v>0</v>
      </c>
      <c r="L124" s="93"/>
      <c r="M124" s="64"/>
      <c r="N124" s="64"/>
      <c r="O124" s="64"/>
      <c r="P124" s="64"/>
      <c r="Q124" s="64"/>
      <c r="R124" s="64"/>
      <c r="S124" s="64"/>
      <c r="T124" s="64"/>
      <c r="U124" s="239"/>
      <c r="V124" s="325"/>
      <c r="W124" s="284">
        <v>0</v>
      </c>
      <c r="X124" s="285">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2"/>
      <c r="G125" s="176" t="s">
        <v>2836</v>
      </c>
      <c r="H125" s="166"/>
      <c r="I125" s="178" t="s">
        <v>2847</v>
      </c>
      <c r="J125" s="4"/>
      <c r="K125" s="154">
        <f t="shared" si="2"/>
        <v>0</v>
      </c>
      <c r="L125" s="93"/>
      <c r="M125" s="65"/>
      <c r="N125" s="65"/>
      <c r="O125" s="65"/>
      <c r="P125" s="65"/>
      <c r="Q125" s="65"/>
      <c r="R125" s="65"/>
      <c r="S125" s="65"/>
      <c r="T125" s="65"/>
      <c r="U125" s="239"/>
      <c r="V125" s="325"/>
      <c r="W125" s="286">
        <v>0</v>
      </c>
      <c r="X125" s="287">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2"/>
      <c r="G126" s="175" t="s">
        <v>2836</v>
      </c>
      <c r="H126" s="166"/>
      <c r="I126" s="177" t="s">
        <v>2847</v>
      </c>
      <c r="J126" s="4"/>
      <c r="K126" s="154">
        <f t="shared" si="2"/>
        <v>0</v>
      </c>
      <c r="L126" s="93"/>
      <c r="M126" s="64"/>
      <c r="N126" s="64"/>
      <c r="O126" s="64"/>
      <c r="P126" s="64"/>
      <c r="Q126" s="64"/>
      <c r="R126" s="64"/>
      <c r="S126" s="64"/>
      <c r="T126" s="64"/>
      <c r="U126" s="239"/>
      <c r="V126" s="325"/>
      <c r="W126" s="284">
        <v>0</v>
      </c>
      <c r="X126" s="285">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2"/>
      <c r="G127" s="176" t="s">
        <v>2836</v>
      </c>
      <c r="H127" s="166"/>
      <c r="I127" s="178" t="s">
        <v>2847</v>
      </c>
      <c r="J127" s="4"/>
      <c r="K127" s="154">
        <f t="shared" si="2"/>
        <v>0</v>
      </c>
      <c r="L127" s="93"/>
      <c r="M127" s="65"/>
      <c r="N127" s="65"/>
      <c r="O127" s="65"/>
      <c r="P127" s="65"/>
      <c r="Q127" s="65"/>
      <c r="R127" s="65"/>
      <c r="S127" s="65"/>
      <c r="T127" s="65"/>
      <c r="U127" s="239"/>
      <c r="V127" s="325"/>
      <c r="W127" s="286">
        <v>0</v>
      </c>
      <c r="X127" s="287">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2"/>
      <c r="G128" s="175" t="s">
        <v>2836</v>
      </c>
      <c r="H128" s="166"/>
      <c r="I128" s="177" t="s">
        <v>2847</v>
      </c>
      <c r="J128" s="4"/>
      <c r="K128" s="154">
        <f t="shared" si="2"/>
        <v>6880.3200000000006</v>
      </c>
      <c r="L128" s="93"/>
      <c r="M128" s="64">
        <v>1163.25</v>
      </c>
      <c r="N128" s="64"/>
      <c r="O128" s="64">
        <v>1535.37</v>
      </c>
      <c r="P128" s="64"/>
      <c r="Q128" s="64">
        <v>2462.4</v>
      </c>
      <c r="R128" s="64">
        <v>1719.3</v>
      </c>
      <c r="S128" s="64"/>
      <c r="T128" s="64"/>
      <c r="U128" s="239"/>
      <c r="V128" s="325"/>
      <c r="W128" s="284">
        <v>0</v>
      </c>
      <c r="X128" s="285">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2"/>
      <c r="G129" s="176" t="s">
        <v>2836</v>
      </c>
      <c r="H129" s="166"/>
      <c r="I129" s="178" t="s">
        <v>2847</v>
      </c>
      <c r="J129" s="4"/>
      <c r="K129" s="154">
        <f t="shared" si="2"/>
        <v>0</v>
      </c>
      <c r="L129" s="93"/>
      <c r="M129" s="65"/>
      <c r="N129" s="65"/>
      <c r="O129" s="65"/>
      <c r="P129" s="65"/>
      <c r="Q129" s="65"/>
      <c r="R129" s="65"/>
      <c r="S129" s="65"/>
      <c r="T129" s="65"/>
      <c r="U129" s="239"/>
      <c r="V129" s="325"/>
      <c r="W129" s="286">
        <v>0</v>
      </c>
      <c r="X129" s="287">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2"/>
      <c r="G130" s="175" t="s">
        <v>2836</v>
      </c>
      <c r="H130" s="166"/>
      <c r="I130" s="177" t="s">
        <v>2848</v>
      </c>
      <c r="J130" s="4"/>
      <c r="K130" s="154">
        <f t="shared" si="2"/>
        <v>0</v>
      </c>
      <c r="L130" s="93"/>
      <c r="M130" s="64"/>
      <c r="N130" s="64"/>
      <c r="O130" s="64"/>
      <c r="P130" s="64"/>
      <c r="Q130" s="64"/>
      <c r="R130" s="64"/>
      <c r="S130" s="64"/>
      <c r="T130" s="64"/>
      <c r="U130" s="239"/>
      <c r="V130" s="325"/>
      <c r="W130" s="284">
        <v>0</v>
      </c>
      <c r="X130" s="285">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2"/>
      <c r="G131" s="176" t="s">
        <v>2836</v>
      </c>
      <c r="H131" s="166"/>
      <c r="I131" s="178" t="s">
        <v>2848</v>
      </c>
      <c r="J131" s="4"/>
      <c r="K131" s="154">
        <f t="shared" si="2"/>
        <v>0</v>
      </c>
      <c r="L131" s="93"/>
      <c r="M131" s="65"/>
      <c r="N131" s="65"/>
      <c r="O131" s="65"/>
      <c r="P131" s="65"/>
      <c r="Q131" s="65"/>
      <c r="R131" s="65"/>
      <c r="S131" s="65"/>
      <c r="T131" s="65"/>
      <c r="U131" s="239"/>
      <c r="V131" s="325"/>
      <c r="W131" s="286">
        <v>0</v>
      </c>
      <c r="X131" s="287">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2"/>
      <c r="G132" s="175" t="s">
        <v>2836</v>
      </c>
      <c r="H132" s="166"/>
      <c r="I132" s="177" t="s">
        <v>2848</v>
      </c>
      <c r="J132" s="4"/>
      <c r="K132" s="154">
        <f t="shared" si="2"/>
        <v>0</v>
      </c>
      <c r="L132" s="93"/>
      <c r="M132" s="64"/>
      <c r="N132" s="64"/>
      <c r="O132" s="64"/>
      <c r="P132" s="64"/>
      <c r="Q132" s="64"/>
      <c r="R132" s="64"/>
      <c r="S132" s="64"/>
      <c r="T132" s="64"/>
      <c r="U132" s="239"/>
      <c r="V132" s="325"/>
      <c r="W132" s="284">
        <v>0</v>
      </c>
      <c r="X132" s="285">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2"/>
      <c r="G133" s="176" t="s">
        <v>2836</v>
      </c>
      <c r="H133" s="166"/>
      <c r="I133" s="178" t="s">
        <v>2848</v>
      </c>
      <c r="J133" s="4"/>
      <c r="K133" s="154">
        <f t="shared" si="2"/>
        <v>0</v>
      </c>
      <c r="L133" s="93"/>
      <c r="M133" s="65"/>
      <c r="N133" s="65"/>
      <c r="O133" s="65"/>
      <c r="P133" s="65"/>
      <c r="Q133" s="65"/>
      <c r="R133" s="65"/>
      <c r="S133" s="65"/>
      <c r="T133" s="65"/>
      <c r="U133" s="239"/>
      <c r="V133" s="325"/>
      <c r="W133" s="286">
        <v>0</v>
      </c>
      <c r="X133" s="287">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2"/>
      <c r="G134" s="175" t="s">
        <v>2836</v>
      </c>
      <c r="H134" s="166"/>
      <c r="I134" s="177" t="s">
        <v>2848</v>
      </c>
      <c r="J134" s="4"/>
      <c r="K134" s="154">
        <f t="shared" si="2"/>
        <v>0</v>
      </c>
      <c r="L134" s="93"/>
      <c r="M134" s="64"/>
      <c r="N134" s="64"/>
      <c r="O134" s="64"/>
      <c r="P134" s="64"/>
      <c r="Q134" s="64"/>
      <c r="R134" s="64"/>
      <c r="S134" s="64"/>
      <c r="T134" s="64"/>
      <c r="U134" s="239"/>
      <c r="V134" s="325"/>
      <c r="W134" s="284">
        <v>0</v>
      </c>
      <c r="X134" s="285">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2"/>
      <c r="G135" s="176" t="s">
        <v>2836</v>
      </c>
      <c r="H135" s="166"/>
      <c r="I135" s="178" t="s">
        <v>2848</v>
      </c>
      <c r="J135" s="4"/>
      <c r="K135" s="154">
        <f t="shared" si="2"/>
        <v>0</v>
      </c>
      <c r="L135" s="93"/>
      <c r="M135" s="65"/>
      <c r="N135" s="65"/>
      <c r="O135" s="65"/>
      <c r="P135" s="65"/>
      <c r="Q135" s="65"/>
      <c r="R135" s="65"/>
      <c r="S135" s="65"/>
      <c r="T135" s="65"/>
      <c r="U135" s="239"/>
      <c r="V135" s="325"/>
      <c r="W135" s="286">
        <v>0</v>
      </c>
      <c r="X135" s="287">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2"/>
      <c r="G136" s="175" t="s">
        <v>2836</v>
      </c>
      <c r="H136" s="166"/>
      <c r="I136" s="177" t="s">
        <v>2848</v>
      </c>
      <c r="J136" s="4"/>
      <c r="K136" s="154">
        <f t="shared" si="2"/>
        <v>0</v>
      </c>
      <c r="L136" s="93"/>
      <c r="M136" s="64"/>
      <c r="N136" s="64"/>
      <c r="O136" s="64"/>
      <c r="P136" s="64"/>
      <c r="Q136" s="64"/>
      <c r="R136" s="64"/>
      <c r="S136" s="64"/>
      <c r="T136" s="64"/>
      <c r="U136" s="239"/>
      <c r="V136" s="325"/>
      <c r="W136" s="284">
        <v>0</v>
      </c>
      <c r="X136" s="285">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2"/>
      <c r="G137" s="176" t="s">
        <v>2836</v>
      </c>
      <c r="H137" s="166"/>
      <c r="I137" s="178" t="s">
        <v>2848</v>
      </c>
      <c r="J137" s="4"/>
      <c r="K137" s="154">
        <f t="shared" si="2"/>
        <v>0</v>
      </c>
      <c r="L137" s="93"/>
      <c r="M137" s="65"/>
      <c r="N137" s="65"/>
      <c r="O137" s="65"/>
      <c r="P137" s="65"/>
      <c r="Q137" s="65"/>
      <c r="R137" s="65"/>
      <c r="S137" s="65"/>
      <c r="T137" s="65"/>
      <c r="U137" s="239"/>
      <c r="V137" s="325"/>
      <c r="W137" s="286">
        <v>0</v>
      </c>
      <c r="X137" s="287">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2"/>
      <c r="G138" s="175" t="s">
        <v>2836</v>
      </c>
      <c r="H138" s="166"/>
      <c r="I138" s="177" t="s">
        <v>2848</v>
      </c>
      <c r="J138" s="4"/>
      <c r="K138" s="154">
        <f t="shared" si="2"/>
        <v>0</v>
      </c>
      <c r="L138" s="93"/>
      <c r="M138" s="64"/>
      <c r="N138" s="64"/>
      <c r="O138" s="64"/>
      <c r="P138" s="64"/>
      <c r="Q138" s="64"/>
      <c r="R138" s="64"/>
      <c r="S138" s="64"/>
      <c r="T138" s="64"/>
      <c r="U138" s="239"/>
      <c r="V138" s="325"/>
      <c r="W138" s="284">
        <v>0</v>
      </c>
      <c r="X138" s="285">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2"/>
      <c r="G139" s="176" t="s">
        <v>2836</v>
      </c>
      <c r="H139" s="166"/>
      <c r="I139" s="178" t="s">
        <v>2848</v>
      </c>
      <c r="J139" s="4"/>
      <c r="K139" s="154">
        <f t="shared" si="2"/>
        <v>0</v>
      </c>
      <c r="L139" s="93"/>
      <c r="M139" s="65"/>
      <c r="N139" s="65"/>
      <c r="O139" s="65"/>
      <c r="P139" s="65"/>
      <c r="Q139" s="65"/>
      <c r="R139" s="65"/>
      <c r="S139" s="65"/>
      <c r="T139" s="65"/>
      <c r="U139" s="239"/>
      <c r="V139" s="325"/>
      <c r="W139" s="286">
        <v>0</v>
      </c>
      <c r="X139" s="287">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2"/>
      <c r="G140" s="175" t="s">
        <v>2836</v>
      </c>
      <c r="H140" s="166"/>
      <c r="I140" s="177" t="s">
        <v>2848</v>
      </c>
      <c r="J140" s="4"/>
      <c r="K140" s="154">
        <f t="shared" si="2"/>
        <v>0</v>
      </c>
      <c r="L140" s="93"/>
      <c r="M140" s="64"/>
      <c r="N140" s="64"/>
      <c r="O140" s="64"/>
      <c r="P140" s="64"/>
      <c r="Q140" s="64"/>
      <c r="R140" s="64"/>
      <c r="S140" s="64"/>
      <c r="T140" s="64"/>
      <c r="U140" s="239"/>
      <c r="V140" s="325"/>
      <c r="W140" s="284">
        <v>0</v>
      </c>
      <c r="X140" s="285">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2"/>
      <c r="G141" s="176" t="s">
        <v>2836</v>
      </c>
      <c r="H141" s="166"/>
      <c r="I141" s="178" t="s">
        <v>2848</v>
      </c>
      <c r="J141" s="4"/>
      <c r="K141" s="154">
        <f t="shared" si="2"/>
        <v>0</v>
      </c>
      <c r="L141" s="93"/>
      <c r="M141" s="65"/>
      <c r="N141" s="65"/>
      <c r="O141" s="65"/>
      <c r="P141" s="65"/>
      <c r="Q141" s="65"/>
      <c r="R141" s="65"/>
      <c r="S141" s="65"/>
      <c r="T141" s="65"/>
      <c r="U141" s="239"/>
      <c r="V141" s="325"/>
      <c r="W141" s="286">
        <v>0</v>
      </c>
      <c r="X141" s="287">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2"/>
      <c r="G142" s="175" t="s">
        <v>2836</v>
      </c>
      <c r="H142" s="166"/>
      <c r="I142" s="177" t="s">
        <v>2848</v>
      </c>
      <c r="J142" s="4"/>
      <c r="K142" s="154">
        <f t="shared" si="2"/>
        <v>0</v>
      </c>
      <c r="L142" s="93"/>
      <c r="M142" s="64"/>
      <c r="N142" s="64"/>
      <c r="O142" s="64"/>
      <c r="P142" s="64"/>
      <c r="Q142" s="64"/>
      <c r="R142" s="64"/>
      <c r="S142" s="64"/>
      <c r="T142" s="64"/>
      <c r="U142" s="239"/>
      <c r="V142" s="325"/>
      <c r="W142" s="284">
        <v>0</v>
      </c>
      <c r="X142" s="285">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2"/>
      <c r="G143" s="176" t="s">
        <v>2836</v>
      </c>
      <c r="H143" s="166"/>
      <c r="I143" s="178" t="s">
        <v>2848</v>
      </c>
      <c r="J143" s="4"/>
      <c r="K143" s="154">
        <f t="shared" si="2"/>
        <v>0</v>
      </c>
      <c r="L143" s="93"/>
      <c r="M143" s="65"/>
      <c r="N143" s="65"/>
      <c r="O143" s="65"/>
      <c r="P143" s="65"/>
      <c r="Q143" s="65"/>
      <c r="R143" s="65"/>
      <c r="S143" s="65"/>
      <c r="T143" s="65"/>
      <c r="U143" s="239"/>
      <c r="V143" s="325"/>
      <c r="W143" s="286">
        <v>0</v>
      </c>
      <c r="X143" s="287">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2"/>
      <c r="G144" s="175" t="s">
        <v>2836</v>
      </c>
      <c r="H144" s="166"/>
      <c r="I144" s="177" t="s">
        <v>2848</v>
      </c>
      <c r="J144" s="4"/>
      <c r="K144" s="154">
        <f t="shared" si="2"/>
        <v>0</v>
      </c>
      <c r="L144" s="93"/>
      <c r="M144" s="64"/>
      <c r="N144" s="64"/>
      <c r="O144" s="64"/>
      <c r="P144" s="64"/>
      <c r="Q144" s="64"/>
      <c r="R144" s="64"/>
      <c r="S144" s="64"/>
      <c r="T144" s="64"/>
      <c r="U144" s="239"/>
      <c r="V144" s="325"/>
      <c r="W144" s="284">
        <v>0</v>
      </c>
      <c r="X144" s="285">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2"/>
      <c r="G145" s="176" t="s">
        <v>2836</v>
      </c>
      <c r="H145" s="166"/>
      <c r="I145" s="178" t="s">
        <v>2848</v>
      </c>
      <c r="J145" s="4"/>
      <c r="K145" s="154">
        <f t="shared" ref="K145:K180" si="3">SUM(M145:T145)</f>
        <v>0</v>
      </c>
      <c r="L145" s="93"/>
      <c r="M145" s="65"/>
      <c r="N145" s="65"/>
      <c r="O145" s="65"/>
      <c r="P145" s="65"/>
      <c r="Q145" s="65"/>
      <c r="R145" s="65"/>
      <c r="S145" s="65"/>
      <c r="T145" s="65"/>
      <c r="U145" s="239"/>
      <c r="V145" s="325"/>
      <c r="W145" s="286">
        <v>0</v>
      </c>
      <c r="X145" s="287">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2"/>
      <c r="G146" s="175" t="s">
        <v>2836</v>
      </c>
      <c r="H146" s="166"/>
      <c r="I146" s="177" t="s">
        <v>2848</v>
      </c>
      <c r="J146" s="4"/>
      <c r="K146" s="154">
        <f t="shared" si="3"/>
        <v>0</v>
      </c>
      <c r="L146" s="93"/>
      <c r="M146" s="64"/>
      <c r="N146" s="64"/>
      <c r="O146" s="64"/>
      <c r="P146" s="64"/>
      <c r="Q146" s="64"/>
      <c r="R146" s="64"/>
      <c r="S146" s="64"/>
      <c r="T146" s="64"/>
      <c r="U146" s="239"/>
      <c r="V146" s="325"/>
      <c r="W146" s="284">
        <v>0</v>
      </c>
      <c r="X146" s="285">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2"/>
      <c r="G147" s="176" t="s">
        <v>2836</v>
      </c>
      <c r="H147" s="166"/>
      <c r="I147" s="178" t="s">
        <v>2454</v>
      </c>
      <c r="J147" s="4"/>
      <c r="K147" s="154">
        <f t="shared" si="3"/>
        <v>0</v>
      </c>
      <c r="L147" s="93"/>
      <c r="M147" s="65"/>
      <c r="N147" s="65"/>
      <c r="O147" s="65"/>
      <c r="P147" s="65"/>
      <c r="Q147" s="65"/>
      <c r="R147" s="65"/>
      <c r="S147" s="65"/>
      <c r="T147" s="65"/>
      <c r="U147" s="239"/>
      <c r="V147" s="325"/>
      <c r="W147" s="286">
        <v>0</v>
      </c>
      <c r="X147" s="287">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2"/>
      <c r="G148" s="175" t="s">
        <v>2836</v>
      </c>
      <c r="H148" s="166"/>
      <c r="I148" s="177" t="s">
        <v>2454</v>
      </c>
      <c r="J148" s="4"/>
      <c r="K148" s="154">
        <f t="shared" si="3"/>
        <v>0</v>
      </c>
      <c r="L148" s="93"/>
      <c r="M148" s="64"/>
      <c r="N148" s="64"/>
      <c r="O148" s="64"/>
      <c r="P148" s="64"/>
      <c r="Q148" s="64"/>
      <c r="R148" s="64"/>
      <c r="S148" s="64"/>
      <c r="T148" s="64"/>
      <c r="U148" s="239"/>
      <c r="V148" s="325"/>
      <c r="W148" s="284">
        <v>0</v>
      </c>
      <c r="X148" s="285">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2"/>
      <c r="G149" s="176" t="s">
        <v>2836</v>
      </c>
      <c r="H149" s="166"/>
      <c r="I149" s="178" t="s">
        <v>2454</v>
      </c>
      <c r="J149" s="4"/>
      <c r="K149" s="154">
        <f t="shared" si="3"/>
        <v>0</v>
      </c>
      <c r="L149" s="93"/>
      <c r="M149" s="65"/>
      <c r="N149" s="65"/>
      <c r="O149" s="65"/>
      <c r="P149" s="65"/>
      <c r="Q149" s="65"/>
      <c r="R149" s="65"/>
      <c r="S149" s="65"/>
      <c r="T149" s="65"/>
      <c r="U149" s="239"/>
      <c r="V149" s="325"/>
      <c r="W149" s="286">
        <v>0</v>
      </c>
      <c r="X149" s="287">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2"/>
      <c r="G150" s="175" t="s">
        <v>2836</v>
      </c>
      <c r="H150" s="166"/>
      <c r="I150" s="177" t="s">
        <v>2454</v>
      </c>
      <c r="J150" s="4"/>
      <c r="K150" s="154">
        <f t="shared" si="3"/>
        <v>0</v>
      </c>
      <c r="L150" s="93"/>
      <c r="M150" s="64"/>
      <c r="N150" s="64"/>
      <c r="O150" s="64"/>
      <c r="P150" s="64"/>
      <c r="Q150" s="64"/>
      <c r="R150" s="64"/>
      <c r="S150" s="64"/>
      <c r="T150" s="64"/>
      <c r="U150" s="239"/>
      <c r="V150" s="325"/>
      <c r="W150" s="284">
        <v>0</v>
      </c>
      <c r="X150" s="285">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2"/>
      <c r="G151" s="176" t="s">
        <v>2836</v>
      </c>
      <c r="H151" s="166"/>
      <c r="I151" s="178" t="s">
        <v>2454</v>
      </c>
      <c r="J151" s="4"/>
      <c r="K151" s="154">
        <f t="shared" si="3"/>
        <v>0</v>
      </c>
      <c r="L151" s="93"/>
      <c r="M151" s="65"/>
      <c r="N151" s="65"/>
      <c r="O151" s="65"/>
      <c r="P151" s="65"/>
      <c r="Q151" s="65"/>
      <c r="R151" s="65"/>
      <c r="S151" s="65"/>
      <c r="T151" s="65"/>
      <c r="U151" s="239"/>
      <c r="V151" s="325"/>
      <c r="W151" s="286">
        <v>0</v>
      </c>
      <c r="X151" s="287">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2"/>
      <c r="G152" s="175" t="s">
        <v>2836</v>
      </c>
      <c r="H152" s="166"/>
      <c r="I152" s="177" t="s">
        <v>2454</v>
      </c>
      <c r="J152" s="4"/>
      <c r="K152" s="154">
        <f t="shared" si="3"/>
        <v>0</v>
      </c>
      <c r="L152" s="93"/>
      <c r="M152" s="64"/>
      <c r="N152" s="64"/>
      <c r="O152" s="64"/>
      <c r="P152" s="64"/>
      <c r="Q152" s="64"/>
      <c r="R152" s="64"/>
      <c r="S152" s="64"/>
      <c r="T152" s="64"/>
      <c r="U152" s="239"/>
      <c r="V152" s="325"/>
      <c r="W152" s="284">
        <v>0</v>
      </c>
      <c r="X152" s="285">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2"/>
      <c r="G153" s="176" t="s">
        <v>2836</v>
      </c>
      <c r="H153" s="166"/>
      <c r="I153" s="178" t="s">
        <v>2454</v>
      </c>
      <c r="J153" s="4"/>
      <c r="K153" s="154">
        <f t="shared" si="3"/>
        <v>0</v>
      </c>
      <c r="L153" s="93"/>
      <c r="M153" s="65"/>
      <c r="N153" s="65"/>
      <c r="O153" s="65"/>
      <c r="P153" s="65"/>
      <c r="Q153" s="65"/>
      <c r="R153" s="65"/>
      <c r="S153" s="65"/>
      <c r="T153" s="65"/>
      <c r="U153" s="239"/>
      <c r="V153" s="325"/>
      <c r="W153" s="286">
        <v>0</v>
      </c>
      <c r="X153" s="287">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2"/>
      <c r="G154" s="175" t="s">
        <v>2836</v>
      </c>
      <c r="H154" s="166"/>
      <c r="I154" s="177" t="s">
        <v>2454</v>
      </c>
      <c r="J154" s="4"/>
      <c r="K154" s="154">
        <f t="shared" si="3"/>
        <v>0</v>
      </c>
      <c r="L154" s="93"/>
      <c r="M154" s="64"/>
      <c r="N154" s="64"/>
      <c r="O154" s="64"/>
      <c r="P154" s="64"/>
      <c r="Q154" s="64"/>
      <c r="R154" s="64"/>
      <c r="S154" s="64"/>
      <c r="T154" s="64"/>
      <c r="U154" s="239"/>
      <c r="V154" s="325"/>
      <c r="W154" s="284">
        <v>0</v>
      </c>
      <c r="X154" s="285">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2"/>
      <c r="G155" s="176" t="s">
        <v>2836</v>
      </c>
      <c r="H155" s="166"/>
      <c r="I155" s="178" t="s">
        <v>2454</v>
      </c>
      <c r="J155" s="4"/>
      <c r="K155" s="154">
        <f t="shared" si="3"/>
        <v>0</v>
      </c>
      <c r="L155" s="93"/>
      <c r="M155" s="65"/>
      <c r="N155" s="65"/>
      <c r="O155" s="65"/>
      <c r="P155" s="65"/>
      <c r="Q155" s="65"/>
      <c r="R155" s="65"/>
      <c r="S155" s="65"/>
      <c r="T155" s="65"/>
      <c r="U155" s="239"/>
      <c r="V155" s="325"/>
      <c r="W155" s="286">
        <v>0</v>
      </c>
      <c r="X155" s="287">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2"/>
      <c r="G156" s="175" t="s">
        <v>2836</v>
      </c>
      <c r="H156" s="166"/>
      <c r="I156" s="177" t="s">
        <v>2454</v>
      </c>
      <c r="J156" s="4"/>
      <c r="K156" s="154">
        <f t="shared" si="3"/>
        <v>0</v>
      </c>
      <c r="L156" s="93"/>
      <c r="M156" s="64"/>
      <c r="N156" s="64"/>
      <c r="O156" s="64"/>
      <c r="P156" s="64"/>
      <c r="Q156" s="64"/>
      <c r="R156" s="64"/>
      <c r="S156" s="64"/>
      <c r="T156" s="64"/>
      <c r="U156" s="239"/>
      <c r="V156" s="325"/>
      <c r="W156" s="284">
        <v>0</v>
      </c>
      <c r="X156" s="285">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2"/>
      <c r="G157" s="176" t="s">
        <v>2836</v>
      </c>
      <c r="H157" s="166"/>
      <c r="I157" s="178" t="s">
        <v>2454</v>
      </c>
      <c r="J157" s="4"/>
      <c r="K157" s="154">
        <f t="shared" si="3"/>
        <v>0</v>
      </c>
      <c r="L157" s="93"/>
      <c r="M157" s="65"/>
      <c r="N157" s="65"/>
      <c r="O157" s="65"/>
      <c r="P157" s="65"/>
      <c r="Q157" s="65"/>
      <c r="R157" s="65"/>
      <c r="S157" s="65"/>
      <c r="T157" s="65"/>
      <c r="U157" s="239"/>
      <c r="V157" s="325"/>
      <c r="W157" s="286">
        <v>0</v>
      </c>
      <c r="X157" s="287">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2"/>
      <c r="G158" s="175" t="s">
        <v>2836</v>
      </c>
      <c r="H158" s="166"/>
      <c r="I158" s="177" t="s">
        <v>2454</v>
      </c>
      <c r="J158" s="4"/>
      <c r="K158" s="154">
        <f t="shared" si="3"/>
        <v>0</v>
      </c>
      <c r="L158" s="93"/>
      <c r="M158" s="64"/>
      <c r="N158" s="64"/>
      <c r="O158" s="64"/>
      <c r="P158" s="64"/>
      <c r="Q158" s="64"/>
      <c r="R158" s="64"/>
      <c r="S158" s="64"/>
      <c r="T158" s="64"/>
      <c r="U158" s="239"/>
      <c r="V158" s="325"/>
      <c r="W158" s="284">
        <v>0</v>
      </c>
      <c r="X158" s="285">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2"/>
      <c r="G159" s="176" t="s">
        <v>2836</v>
      </c>
      <c r="H159" s="166"/>
      <c r="I159" s="178" t="s">
        <v>2454</v>
      </c>
      <c r="J159" s="4"/>
      <c r="K159" s="154">
        <f t="shared" si="3"/>
        <v>0</v>
      </c>
      <c r="L159" s="93"/>
      <c r="M159" s="65"/>
      <c r="N159" s="65"/>
      <c r="O159" s="65"/>
      <c r="P159" s="65"/>
      <c r="Q159" s="65"/>
      <c r="R159" s="65"/>
      <c r="S159" s="65"/>
      <c r="T159" s="65"/>
      <c r="U159" s="239"/>
      <c r="V159" s="325"/>
      <c r="W159" s="286">
        <v>0</v>
      </c>
      <c r="X159" s="287">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2"/>
      <c r="G160" s="175" t="s">
        <v>2836</v>
      </c>
      <c r="H160" s="166"/>
      <c r="I160" s="177" t="s">
        <v>2454</v>
      </c>
      <c r="J160" s="4"/>
      <c r="K160" s="154">
        <f t="shared" si="3"/>
        <v>0</v>
      </c>
      <c r="L160" s="93"/>
      <c r="M160" s="64"/>
      <c r="N160" s="64"/>
      <c r="O160" s="64"/>
      <c r="P160" s="64"/>
      <c r="Q160" s="64"/>
      <c r="R160" s="64"/>
      <c r="S160" s="64"/>
      <c r="T160" s="64"/>
      <c r="U160" s="239"/>
      <c r="V160" s="325"/>
      <c r="W160" s="284">
        <v>0</v>
      </c>
      <c r="X160" s="285">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2"/>
      <c r="G161" s="176" t="s">
        <v>2836</v>
      </c>
      <c r="H161" s="166"/>
      <c r="I161" s="178" t="s">
        <v>2454</v>
      </c>
      <c r="J161" s="4"/>
      <c r="K161" s="154">
        <f t="shared" si="3"/>
        <v>0</v>
      </c>
      <c r="L161" s="93"/>
      <c r="M161" s="65"/>
      <c r="N161" s="65"/>
      <c r="O161" s="65"/>
      <c r="P161" s="65"/>
      <c r="Q161" s="65"/>
      <c r="R161" s="65"/>
      <c r="S161" s="65"/>
      <c r="T161" s="65"/>
      <c r="U161" s="239"/>
      <c r="V161" s="325"/>
      <c r="W161" s="286">
        <v>0</v>
      </c>
      <c r="X161" s="287">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2"/>
      <c r="G162" s="175" t="s">
        <v>2836</v>
      </c>
      <c r="H162" s="166"/>
      <c r="I162" s="177" t="s">
        <v>2454</v>
      </c>
      <c r="J162" s="4"/>
      <c r="K162" s="154">
        <f t="shared" si="3"/>
        <v>0</v>
      </c>
      <c r="L162" s="93"/>
      <c r="M162" s="64"/>
      <c r="N162" s="64"/>
      <c r="O162" s="64"/>
      <c r="P162" s="64"/>
      <c r="Q162" s="64"/>
      <c r="R162" s="64"/>
      <c r="S162" s="64"/>
      <c r="T162" s="64"/>
      <c r="U162" s="239"/>
      <c r="V162" s="325"/>
      <c r="W162" s="284">
        <v>0</v>
      </c>
      <c r="X162" s="285">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2"/>
      <c r="G163" s="176" t="s">
        <v>2836</v>
      </c>
      <c r="H163" s="166"/>
      <c r="I163" s="178" t="s">
        <v>2454</v>
      </c>
      <c r="J163" s="4"/>
      <c r="K163" s="154">
        <f t="shared" si="3"/>
        <v>0</v>
      </c>
      <c r="L163" s="93"/>
      <c r="M163" s="65"/>
      <c r="N163" s="65"/>
      <c r="O163" s="65"/>
      <c r="P163" s="65"/>
      <c r="Q163" s="65"/>
      <c r="R163" s="65"/>
      <c r="S163" s="65"/>
      <c r="T163" s="65"/>
      <c r="U163" s="239"/>
      <c r="V163" s="325"/>
      <c r="W163" s="286">
        <v>0</v>
      </c>
      <c r="X163" s="287">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2"/>
      <c r="G164" s="175" t="s">
        <v>2836</v>
      </c>
      <c r="H164" s="166"/>
      <c r="I164" s="177" t="s">
        <v>2453</v>
      </c>
      <c r="J164" s="4"/>
      <c r="K164" s="154">
        <f t="shared" si="3"/>
        <v>0</v>
      </c>
      <c r="L164" s="93"/>
      <c r="M164" s="64"/>
      <c r="N164" s="64"/>
      <c r="O164" s="64"/>
      <c r="P164" s="64"/>
      <c r="Q164" s="64"/>
      <c r="R164" s="64"/>
      <c r="S164" s="64"/>
      <c r="T164" s="64"/>
      <c r="U164" s="239"/>
      <c r="V164" s="325"/>
      <c r="W164" s="284">
        <v>0</v>
      </c>
      <c r="X164" s="285">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2"/>
      <c r="G165" s="176" t="s">
        <v>2836</v>
      </c>
      <c r="H165" s="166"/>
      <c r="I165" s="178" t="s">
        <v>2453</v>
      </c>
      <c r="J165" s="4"/>
      <c r="K165" s="154">
        <f t="shared" si="3"/>
        <v>0</v>
      </c>
      <c r="L165" s="93"/>
      <c r="M165" s="65"/>
      <c r="N165" s="65"/>
      <c r="O165" s="65"/>
      <c r="P165" s="65"/>
      <c r="Q165" s="65"/>
      <c r="R165" s="65"/>
      <c r="S165" s="65"/>
      <c r="T165" s="65"/>
      <c r="U165" s="239"/>
      <c r="V165" s="325"/>
      <c r="W165" s="286">
        <v>0</v>
      </c>
      <c r="X165" s="287">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2"/>
      <c r="G166" s="175" t="s">
        <v>2836</v>
      </c>
      <c r="H166" s="166"/>
      <c r="I166" s="177" t="s">
        <v>2453</v>
      </c>
      <c r="J166" s="4"/>
      <c r="K166" s="154">
        <f t="shared" si="3"/>
        <v>0</v>
      </c>
      <c r="L166" s="93"/>
      <c r="M166" s="64"/>
      <c r="N166" s="64"/>
      <c r="O166" s="64"/>
      <c r="P166" s="64"/>
      <c r="Q166" s="64"/>
      <c r="R166" s="64"/>
      <c r="S166" s="64"/>
      <c r="T166" s="64"/>
      <c r="U166" s="239"/>
      <c r="V166" s="325"/>
      <c r="W166" s="284">
        <v>0</v>
      </c>
      <c r="X166" s="285">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2"/>
      <c r="G167" s="176" t="s">
        <v>2836</v>
      </c>
      <c r="H167" s="166"/>
      <c r="I167" s="178" t="s">
        <v>2453</v>
      </c>
      <c r="J167" s="4"/>
      <c r="K167" s="154">
        <f t="shared" si="3"/>
        <v>0</v>
      </c>
      <c r="L167" s="93"/>
      <c r="M167" s="65"/>
      <c r="N167" s="65"/>
      <c r="O167" s="65"/>
      <c r="P167" s="65"/>
      <c r="Q167" s="65"/>
      <c r="R167" s="65"/>
      <c r="S167" s="65"/>
      <c r="T167" s="65"/>
      <c r="U167" s="239"/>
      <c r="V167" s="325"/>
      <c r="W167" s="286">
        <v>0</v>
      </c>
      <c r="X167" s="287">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2"/>
      <c r="G168" s="175" t="s">
        <v>2836</v>
      </c>
      <c r="H168" s="166"/>
      <c r="I168" s="177" t="s">
        <v>2453</v>
      </c>
      <c r="J168" s="4"/>
      <c r="K168" s="154">
        <f t="shared" si="3"/>
        <v>0</v>
      </c>
      <c r="L168" s="93"/>
      <c r="M168" s="64"/>
      <c r="N168" s="64"/>
      <c r="O168" s="64"/>
      <c r="P168" s="64"/>
      <c r="Q168" s="64"/>
      <c r="R168" s="64"/>
      <c r="S168" s="64"/>
      <c r="T168" s="64"/>
      <c r="U168" s="239"/>
      <c r="V168" s="325"/>
      <c r="W168" s="284">
        <v>0</v>
      </c>
      <c r="X168" s="285">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2"/>
      <c r="G169" s="176" t="s">
        <v>2836</v>
      </c>
      <c r="H169" s="166"/>
      <c r="I169" s="178" t="s">
        <v>2453</v>
      </c>
      <c r="J169" s="4"/>
      <c r="K169" s="154">
        <f t="shared" si="3"/>
        <v>0</v>
      </c>
      <c r="L169" s="93"/>
      <c r="M169" s="65"/>
      <c r="N169" s="65"/>
      <c r="O169" s="65"/>
      <c r="P169" s="65"/>
      <c r="Q169" s="65"/>
      <c r="R169" s="65"/>
      <c r="S169" s="65"/>
      <c r="T169" s="65"/>
      <c r="U169" s="239"/>
      <c r="V169" s="325"/>
      <c r="W169" s="286">
        <v>0</v>
      </c>
      <c r="X169" s="287">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2"/>
      <c r="G170" s="175" t="s">
        <v>2836</v>
      </c>
      <c r="H170" s="166"/>
      <c r="I170" s="177" t="s">
        <v>2453</v>
      </c>
      <c r="J170" s="4"/>
      <c r="K170" s="154">
        <f t="shared" si="3"/>
        <v>0</v>
      </c>
      <c r="L170" s="93"/>
      <c r="M170" s="64"/>
      <c r="N170" s="64"/>
      <c r="O170" s="64"/>
      <c r="P170" s="64"/>
      <c r="Q170" s="64"/>
      <c r="R170" s="64"/>
      <c r="S170" s="64"/>
      <c r="T170" s="64"/>
      <c r="U170" s="239"/>
      <c r="V170" s="325"/>
      <c r="W170" s="284">
        <v>0</v>
      </c>
      <c r="X170" s="285">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2"/>
      <c r="G171" s="176" t="s">
        <v>2836</v>
      </c>
      <c r="H171" s="166"/>
      <c r="I171" s="178" t="s">
        <v>2453</v>
      </c>
      <c r="J171" s="4"/>
      <c r="K171" s="154">
        <f t="shared" si="3"/>
        <v>0</v>
      </c>
      <c r="L171" s="93"/>
      <c r="M171" s="65"/>
      <c r="N171" s="65"/>
      <c r="O171" s="65"/>
      <c r="P171" s="65"/>
      <c r="Q171" s="65"/>
      <c r="R171" s="65"/>
      <c r="S171" s="65"/>
      <c r="T171" s="65"/>
      <c r="U171" s="239"/>
      <c r="V171" s="325"/>
      <c r="W171" s="286">
        <v>0</v>
      </c>
      <c r="X171" s="287">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2"/>
      <c r="G172" s="175" t="s">
        <v>2836</v>
      </c>
      <c r="H172" s="166"/>
      <c r="I172" s="177" t="s">
        <v>2453</v>
      </c>
      <c r="J172" s="4"/>
      <c r="K172" s="154">
        <f t="shared" si="3"/>
        <v>0</v>
      </c>
      <c r="L172" s="93"/>
      <c r="M172" s="64"/>
      <c r="N172" s="64"/>
      <c r="O172" s="64"/>
      <c r="P172" s="64"/>
      <c r="Q172" s="64"/>
      <c r="R172" s="64"/>
      <c r="S172" s="64"/>
      <c r="T172" s="64"/>
      <c r="U172" s="239"/>
      <c r="V172" s="325"/>
      <c r="W172" s="284">
        <v>0</v>
      </c>
      <c r="X172" s="285">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2"/>
      <c r="G173" s="176" t="s">
        <v>2836</v>
      </c>
      <c r="H173" s="166"/>
      <c r="I173" s="178" t="s">
        <v>2453</v>
      </c>
      <c r="J173" s="4"/>
      <c r="K173" s="154">
        <f t="shared" si="3"/>
        <v>0</v>
      </c>
      <c r="L173" s="93"/>
      <c r="M173" s="65"/>
      <c r="N173" s="65"/>
      <c r="O173" s="65"/>
      <c r="P173" s="65"/>
      <c r="Q173" s="65"/>
      <c r="R173" s="65"/>
      <c r="S173" s="65"/>
      <c r="T173" s="65"/>
      <c r="U173" s="239"/>
      <c r="V173" s="325"/>
      <c r="W173" s="286">
        <v>0</v>
      </c>
      <c r="X173" s="287">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2"/>
      <c r="G174" s="175" t="s">
        <v>2836</v>
      </c>
      <c r="H174" s="166"/>
      <c r="I174" s="177" t="s">
        <v>2453</v>
      </c>
      <c r="J174" s="4"/>
      <c r="K174" s="154">
        <f t="shared" si="3"/>
        <v>0</v>
      </c>
      <c r="L174" s="93"/>
      <c r="M174" s="64"/>
      <c r="N174" s="64"/>
      <c r="O174" s="64"/>
      <c r="P174" s="64"/>
      <c r="Q174" s="64"/>
      <c r="R174" s="64"/>
      <c r="S174" s="64"/>
      <c r="T174" s="64"/>
      <c r="U174" s="239"/>
      <c r="V174" s="325"/>
      <c r="W174" s="284">
        <v>0</v>
      </c>
      <c r="X174" s="285">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2"/>
      <c r="G175" s="176" t="s">
        <v>2836</v>
      </c>
      <c r="H175" s="166"/>
      <c r="I175" s="178" t="s">
        <v>2453</v>
      </c>
      <c r="J175" s="4"/>
      <c r="K175" s="154">
        <f t="shared" si="3"/>
        <v>0</v>
      </c>
      <c r="L175" s="93"/>
      <c r="M175" s="65"/>
      <c r="N175" s="65"/>
      <c r="O175" s="65"/>
      <c r="P175" s="65"/>
      <c r="Q175" s="65"/>
      <c r="R175" s="65"/>
      <c r="S175" s="65"/>
      <c r="T175" s="65"/>
      <c r="U175" s="239"/>
      <c r="V175" s="325"/>
      <c r="W175" s="286">
        <v>0</v>
      </c>
      <c r="X175" s="287">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2"/>
      <c r="G176" s="175" t="s">
        <v>2836</v>
      </c>
      <c r="H176" s="166"/>
      <c r="I176" s="177" t="s">
        <v>2453</v>
      </c>
      <c r="J176" s="4"/>
      <c r="K176" s="154">
        <f t="shared" si="3"/>
        <v>0</v>
      </c>
      <c r="L176" s="93"/>
      <c r="M176" s="64"/>
      <c r="N176" s="64"/>
      <c r="O176" s="64"/>
      <c r="P176" s="64"/>
      <c r="Q176" s="64"/>
      <c r="R176" s="64"/>
      <c r="S176" s="64"/>
      <c r="T176" s="64"/>
      <c r="U176" s="239"/>
      <c r="V176" s="325"/>
      <c r="W176" s="284">
        <v>0</v>
      </c>
      <c r="X176" s="285">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2"/>
      <c r="G177" s="176" t="s">
        <v>2836</v>
      </c>
      <c r="H177" s="166"/>
      <c r="I177" s="178" t="s">
        <v>2453</v>
      </c>
      <c r="J177" s="4"/>
      <c r="K177" s="154">
        <f t="shared" si="3"/>
        <v>0</v>
      </c>
      <c r="L177" s="93"/>
      <c r="M177" s="65"/>
      <c r="N177" s="65"/>
      <c r="O177" s="65"/>
      <c r="P177" s="65"/>
      <c r="Q177" s="65"/>
      <c r="R177" s="65"/>
      <c r="S177" s="65"/>
      <c r="T177" s="65"/>
      <c r="U177" s="239"/>
      <c r="V177" s="325"/>
      <c r="W177" s="286">
        <v>0</v>
      </c>
      <c r="X177" s="287">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2"/>
      <c r="G178" s="175" t="s">
        <v>2836</v>
      </c>
      <c r="H178" s="166"/>
      <c r="I178" s="177" t="s">
        <v>2453</v>
      </c>
      <c r="J178" s="4"/>
      <c r="K178" s="154">
        <f t="shared" si="3"/>
        <v>0</v>
      </c>
      <c r="L178" s="93"/>
      <c r="M178" s="64"/>
      <c r="N178" s="64"/>
      <c r="O178" s="64"/>
      <c r="P178" s="64"/>
      <c r="Q178" s="64"/>
      <c r="R178" s="64"/>
      <c r="S178" s="64"/>
      <c r="T178" s="64"/>
      <c r="U178" s="239"/>
      <c r="V178" s="325"/>
      <c r="W178" s="284">
        <v>0</v>
      </c>
      <c r="X178" s="285">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2"/>
      <c r="G179" s="176" t="s">
        <v>2836</v>
      </c>
      <c r="H179" s="166"/>
      <c r="I179" s="178" t="s">
        <v>2453</v>
      </c>
      <c r="J179" s="4"/>
      <c r="K179" s="154">
        <f t="shared" si="3"/>
        <v>0</v>
      </c>
      <c r="L179" s="93"/>
      <c r="M179" s="65"/>
      <c r="N179" s="65"/>
      <c r="O179" s="65"/>
      <c r="P179" s="65"/>
      <c r="Q179" s="65"/>
      <c r="R179" s="65"/>
      <c r="S179" s="65"/>
      <c r="T179" s="65"/>
      <c r="U179" s="239"/>
      <c r="V179" s="325"/>
      <c r="W179" s="286">
        <v>0</v>
      </c>
      <c r="X179" s="287">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6"/>
      <c r="G180" s="175" t="s">
        <v>2836</v>
      </c>
      <c r="H180" s="180"/>
      <c r="I180" s="177" t="s">
        <v>2453</v>
      </c>
      <c r="J180" s="96"/>
      <c r="K180" s="154">
        <f t="shared" si="3"/>
        <v>0</v>
      </c>
      <c r="L180" s="94"/>
      <c r="M180" s="64"/>
      <c r="N180" s="64"/>
      <c r="O180" s="64"/>
      <c r="P180" s="64"/>
      <c r="Q180" s="64"/>
      <c r="R180" s="64"/>
      <c r="S180" s="64"/>
      <c r="T180" s="64"/>
      <c r="U180" s="319"/>
      <c r="V180" s="326"/>
      <c r="W180" s="284">
        <v>0</v>
      </c>
      <c r="X180" s="284">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2"/>
      <c r="G181" s="301"/>
      <c r="H181" s="166"/>
      <c r="I181" s="302"/>
      <c r="J181" s="4"/>
      <c r="K181" s="315"/>
      <c r="L181" s="93"/>
      <c r="M181" s="316"/>
      <c r="N181" s="316"/>
      <c r="O181" s="316"/>
      <c r="P181" s="316"/>
      <c r="Q181" s="316"/>
      <c r="R181" s="316"/>
      <c r="S181" s="316"/>
      <c r="T181" s="316"/>
      <c r="U181" s="239"/>
      <c r="V181" s="14"/>
      <c r="W181" s="317"/>
      <c r="X181" s="318"/>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4" t="str">
        <f>IF('Page 2 - Team Information'!G180="","",'Page 2 - Team Information'!G180)</f>
        <v/>
      </c>
      <c r="H182" s="166"/>
      <c r="I182" s="274" t="str">
        <f>IF('Page 2 - Team Information'!I180="","",'Page 2 - Team Information'!I180)</f>
        <v/>
      </c>
      <c r="J182" s="4"/>
      <c r="K182" s="154">
        <f>SUM(M182:X182)</f>
        <v>0</v>
      </c>
      <c r="L182" s="93"/>
      <c r="M182" s="64"/>
      <c r="N182" s="64"/>
      <c r="O182" s="64"/>
      <c r="P182" s="64"/>
      <c r="Q182" s="64"/>
      <c r="R182" s="64"/>
      <c r="S182" s="64"/>
      <c r="T182" s="64"/>
      <c r="U182" s="239"/>
      <c r="V182" s="14"/>
      <c r="W182" s="284">
        <v>0</v>
      </c>
      <c r="X182" s="285">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5" t="str">
        <f>IF('Page 2 - Team Information'!G181="","",'Page 2 - Team Information'!G181)</f>
        <v/>
      </c>
      <c r="H183" s="166"/>
      <c r="I183" s="275" t="str">
        <f>IF('Page 2 - Team Information'!I181="","",'Page 2 - Team Information'!I181)</f>
        <v/>
      </c>
      <c r="J183" s="4"/>
      <c r="K183" s="154">
        <f>SUM(M183:X183)</f>
        <v>0</v>
      </c>
      <c r="L183" s="93"/>
      <c r="M183" s="65"/>
      <c r="N183" s="65"/>
      <c r="O183" s="65"/>
      <c r="P183" s="65"/>
      <c r="Q183" s="65"/>
      <c r="R183" s="65"/>
      <c r="S183" s="65"/>
      <c r="T183" s="65"/>
      <c r="U183" s="239"/>
      <c r="V183" s="153"/>
      <c r="W183" s="286">
        <v>0</v>
      </c>
      <c r="X183" s="287">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4" t="str">
        <f>IF('Page 2 - Team Information'!G182="","",'Page 2 - Team Information'!G182)</f>
        <v/>
      </c>
      <c r="H184" s="166"/>
      <c r="I184" s="274" t="str">
        <f>IF('Page 2 - Team Information'!I182="","",'Page 2 - Team Information'!I182)</f>
        <v/>
      </c>
      <c r="J184" s="4"/>
      <c r="K184" s="154">
        <f>SUM(M184:X184)</f>
        <v>0</v>
      </c>
      <c r="L184" s="93"/>
      <c r="M184" s="64"/>
      <c r="N184" s="64"/>
      <c r="O184" s="64"/>
      <c r="P184" s="64"/>
      <c r="Q184" s="64"/>
      <c r="R184" s="64"/>
      <c r="S184" s="64"/>
      <c r="T184" s="64"/>
      <c r="U184" s="239"/>
      <c r="V184" s="14"/>
      <c r="W184" s="284">
        <v>0</v>
      </c>
      <c r="X184" s="285">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5" t="str">
        <f>IF('Page 2 - Team Information'!G183="","",'Page 2 - Team Information'!G183)</f>
        <v/>
      </c>
      <c r="H185" s="180"/>
      <c r="I185" s="275" t="str">
        <f>IF('Page 2 - Team Information'!I183="","",'Page 2 - Team Information'!I183)</f>
        <v/>
      </c>
      <c r="J185" s="4"/>
      <c r="K185" s="154">
        <f>SUM(M185:X185)</f>
        <v>0</v>
      </c>
      <c r="L185" s="93"/>
      <c r="M185" s="65"/>
      <c r="N185" s="65"/>
      <c r="O185" s="65"/>
      <c r="P185" s="65"/>
      <c r="Q185" s="65"/>
      <c r="R185" s="65"/>
      <c r="S185" s="65"/>
      <c r="T185" s="65"/>
      <c r="U185" s="239"/>
      <c r="V185" s="14"/>
      <c r="W185" s="286">
        <v>0</v>
      </c>
      <c r="X185" s="287">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4" t="str">
        <f>IF('Page 2 - Team Information'!G184="","",'Page 2 - Team Information'!G184)</f>
        <v/>
      </c>
      <c r="H186" s="181"/>
      <c r="I186" s="274" t="str">
        <f>IF('Page 2 - Team Information'!I184="","",'Page 2 - Team Information'!I184)</f>
        <v/>
      </c>
      <c r="J186" s="96"/>
      <c r="K186" s="155">
        <f>SUM(M186:X186)</f>
        <v>0</v>
      </c>
      <c r="L186" s="94"/>
      <c r="M186" s="66"/>
      <c r="N186" s="66"/>
      <c r="O186" s="66"/>
      <c r="P186" s="66"/>
      <c r="Q186" s="66"/>
      <c r="R186" s="66"/>
      <c r="S186" s="66"/>
      <c r="T186" s="66"/>
      <c r="U186" s="239"/>
      <c r="V186" s="14"/>
      <c r="W186" s="288">
        <v>0</v>
      </c>
      <c r="X186" s="289">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10097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10098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2833</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10099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4" t="s">
        <v>10100</v>
      </c>
      <c r="F193" s="535"/>
      <c r="G193" s="535"/>
      <c r="H193" s="535"/>
      <c r="I193" s="535"/>
      <c r="J193" s="535"/>
      <c r="K193" s="535"/>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2845</v>
      </c>
      <c r="I5001" s="179" t="s">
        <v>2850</v>
      </c>
    </row>
    <row r="5002" spans="7:9" hidden="1" x14ac:dyDescent="0.2">
      <c r="G5002" s="3" t="s">
        <v>2851</v>
      </c>
      <c r="I5002" s="3" t="s">
        <v>2846</v>
      </c>
    </row>
    <row r="5003" spans="7:9" hidden="1" x14ac:dyDescent="0.2">
      <c r="G5003" s="98" t="s">
        <v>2836</v>
      </c>
      <c r="I5003" s="3" t="s">
        <v>2847</v>
      </c>
    </row>
    <row r="5004" spans="7:9" hidden="1" x14ac:dyDescent="0.2">
      <c r="I5004" s="3" t="s">
        <v>2848</v>
      </c>
    </row>
    <row r="5005" spans="7:9" hidden="1" x14ac:dyDescent="0.2">
      <c r="I5005" s="3" t="s">
        <v>2454</v>
      </c>
    </row>
    <row r="5006" spans="7:9" hidden="1" x14ac:dyDescent="0.2">
      <c r="I5006" s="98" t="s">
        <v>2453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tabSelected="1" zoomScaleNormal="100" workbookViewId="0">
      <selection activeCell="S14" sqref="S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92"/>
      <c r="D2" s="492"/>
      <c r="E2" s="492"/>
      <c r="F2" s="492"/>
      <c r="G2" s="492"/>
      <c r="H2" s="492"/>
      <c r="I2" s="492"/>
      <c r="J2" s="492"/>
      <c r="K2" s="492"/>
      <c r="L2" s="492"/>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2" t="str">
        <f>'Page 1 - General Information'!E4</f>
        <v xml:space="preserve"> INTERSCHOLASTIC ATHLETIC OPPORTUNITIES DISCLOSURE FORM 22.1</v>
      </c>
      <c r="F4" s="506"/>
      <c r="G4" s="506"/>
      <c r="H4" s="506"/>
      <c r="I4" s="506"/>
      <c r="J4" s="506"/>
      <c r="K4" s="506"/>
      <c r="L4" s="506"/>
      <c r="M4" s="506"/>
      <c r="N4" s="506"/>
      <c r="O4" s="506"/>
      <c r="P4" s="506"/>
      <c r="Q4" s="506"/>
      <c r="R4" s="506"/>
      <c r="S4" s="506"/>
      <c r="T4" s="506"/>
      <c r="U4" s="506"/>
      <c r="V4" s="563"/>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9" t="str">
        <f>'Page 1 - General Information'!E5</f>
        <v>2021 - 2022 School Year</v>
      </c>
      <c r="F5" s="480"/>
      <c r="G5" s="480"/>
      <c r="H5" s="480"/>
      <c r="I5" s="480"/>
      <c r="J5" s="480"/>
      <c r="K5" s="480"/>
      <c r="L5" s="480"/>
      <c r="M5" s="480"/>
      <c r="N5" s="480"/>
      <c r="O5" s="480"/>
      <c r="P5" s="480"/>
      <c r="Q5" s="480"/>
      <c r="R5" s="480"/>
      <c r="S5" s="480"/>
      <c r="T5" s="480"/>
      <c r="U5" s="480"/>
      <c r="V5" s="55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1"/>
      <c r="E7" s="373" t="str">
        <f>IF('Page 1 - General Information'!G14="[Make Selection From Drop-Down List ]","",("School:  "&amp;'Page 1 - General Information'!G14&amp;" - "&amp;'Page 1 - General Information'!G16))</f>
        <v>School:  West Perry SHS - 3596</v>
      </c>
      <c r="F7" s="101"/>
      <c r="G7" s="101"/>
      <c r="H7" s="221"/>
      <c r="I7" s="101"/>
      <c r="J7" s="101" t="s">
        <v>10535</v>
      </c>
      <c r="K7" s="101"/>
      <c r="L7" s="101"/>
      <c r="M7" s="101"/>
      <c r="N7" s="101"/>
      <c r="O7" s="101"/>
      <c r="P7" s="101"/>
      <c r="Q7" s="221"/>
      <c r="R7" s="374"/>
      <c r="S7" s="374" t="str">
        <f>IF('Page 1 - General Information'!G10=" [Make Selection From Drop-Down List ]","",("LEA:  "&amp;'Page 1 - General Information'!G10&amp;" - "&amp;'Page 1 - General Information'!G12))</f>
        <v>LEA:  West Perry SD - 115508003</v>
      </c>
      <c r="T7" s="221"/>
      <c r="U7" s="101"/>
      <c r="V7" s="102"/>
      <c r="X7" s="24"/>
    </row>
    <row r="8" spans="1:94" ht="4.9000000000000004" customHeight="1" x14ac:dyDescent="0.25">
      <c r="B8" s="17"/>
      <c r="C8" s="124"/>
      <c r="D8" s="125"/>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14"/>
      <c r="F9" s="514"/>
      <c r="G9" s="514"/>
      <c r="H9" s="516"/>
      <c r="I9" s="514"/>
      <c r="J9" s="514"/>
      <c r="K9" s="514"/>
      <c r="L9" s="514"/>
      <c r="M9" s="514"/>
      <c r="N9" s="514"/>
      <c r="O9" s="514"/>
      <c r="P9" s="514"/>
      <c r="Q9" s="514"/>
      <c r="R9" s="514"/>
      <c r="S9" s="514"/>
      <c r="T9" s="514"/>
      <c r="U9" s="514"/>
      <c r="V9" s="514"/>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5"/>
      <c r="E10" s="564" t="s">
        <v>10521</v>
      </c>
      <c r="F10" s="559" t="s">
        <v>19152</v>
      </c>
      <c r="G10" s="560"/>
      <c r="H10" s="560"/>
      <c r="I10" s="560"/>
      <c r="J10" s="560"/>
      <c r="K10" s="560"/>
      <c r="L10" s="560"/>
      <c r="M10" s="561"/>
      <c r="N10" s="100"/>
      <c r="O10" s="559" t="s">
        <v>19153</v>
      </c>
      <c r="P10" s="560"/>
      <c r="Q10" s="560"/>
      <c r="R10" s="560"/>
      <c r="S10" s="560"/>
      <c r="T10" s="560"/>
      <c r="U10" s="560"/>
      <c r="V10" s="561"/>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7"/>
      <c r="E11" s="565"/>
      <c r="F11" s="532" t="s">
        <v>10522</v>
      </c>
      <c r="G11" s="558"/>
      <c r="H11" s="558"/>
      <c r="I11" s="558"/>
      <c r="J11" s="558"/>
      <c r="K11" s="558"/>
      <c r="L11" s="558"/>
      <c r="M11" s="533"/>
      <c r="N11" s="376"/>
      <c r="O11" s="532" t="s">
        <v>10522</v>
      </c>
      <c r="P11" s="558"/>
      <c r="Q11" s="558"/>
      <c r="R11" s="558"/>
      <c r="S11" s="558"/>
      <c r="T11" s="558"/>
      <c r="U11" s="558"/>
      <c r="V11" s="533"/>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7"/>
      <c r="E12" s="566"/>
      <c r="F12" s="349" t="s">
        <v>10527</v>
      </c>
      <c r="G12" s="162" t="s">
        <v>10528</v>
      </c>
      <c r="H12" s="162" t="s">
        <v>10529</v>
      </c>
      <c r="I12" s="162" t="s">
        <v>10530</v>
      </c>
      <c r="J12" s="162" t="s">
        <v>10531</v>
      </c>
      <c r="K12" s="162" t="s">
        <v>10532</v>
      </c>
      <c r="L12" s="362" t="s">
        <v>10533</v>
      </c>
      <c r="M12" s="67" t="s">
        <v>2455</v>
      </c>
      <c r="N12" s="376"/>
      <c r="O12" s="349" t="s">
        <v>10527</v>
      </c>
      <c r="P12" s="162" t="s">
        <v>10528</v>
      </c>
      <c r="Q12" s="162" t="s">
        <v>10529</v>
      </c>
      <c r="R12" s="162" t="s">
        <v>10530</v>
      </c>
      <c r="S12" s="162" t="s">
        <v>10531</v>
      </c>
      <c r="T12" s="162" t="s">
        <v>10532</v>
      </c>
      <c r="U12" s="362" t="s">
        <v>10533</v>
      </c>
      <c r="V12" s="67"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1155080033596Male</v>
      </c>
      <c r="E14" s="350" t="s">
        <v>2948</v>
      </c>
      <c r="F14" s="368">
        <f>IF(ISERROR(VLOOKUP($D$14,'Race Data'!$B:$O,7,FALSE))," ",(VLOOKUP($D$14,'Race Data'!$B:$O,7,FALSE)))</f>
        <v>0</v>
      </c>
      <c r="G14" s="368" t="str">
        <f>IF(ISERROR(VLOOKUP($D$14,'Race Data'!$B:$O,8,FALSE))," ",(VLOOKUP($D$14,'Race Data'!$B:$O,8,FALSE)))</f>
        <v>*</v>
      </c>
      <c r="H14" s="368" t="str">
        <f>IF(ISERROR(VLOOKUP($D$14,'Race Data'!$B:$O,9,FALSE))," ",(VLOOKUP($D$14,'Race Data'!$B:$O,9,FALSE)))</f>
        <v>*</v>
      </c>
      <c r="I14" s="368">
        <f>IF(ISERROR(VLOOKUP($D$14,'Race Data'!$B:$O,10,FALSE))," ",(VLOOKUP($D$14,'Race Data'!$B:$O,10,FALSE)))</f>
        <v>347</v>
      </c>
      <c r="J14" s="368" t="str">
        <f>IF(ISERROR(VLOOKUP($D$14,'Race Data'!$B:$O,11,FALSE))," ",(VLOOKUP($D$14,'Race Data'!$B:$O,11,FALSE)))</f>
        <v>*</v>
      </c>
      <c r="K14" s="368" t="str">
        <f>IF(ISERROR(VLOOKUP($D$14,'Race Data'!$B:$O,12,FALSE))," ",(VLOOKUP($D$14,'Race Data'!$B:$O,12,FALSE)))</f>
        <v>*</v>
      </c>
      <c r="L14" s="368" t="str">
        <f>IF(ISERROR(VLOOKUP($D$14,'Race Data'!$B:$O,13,FALSE))," ",(VLOOKUP($D$14,'Race Data'!$B:$O,13,FALSE)))</f>
        <v>*</v>
      </c>
      <c r="M14" s="353">
        <f>IF(ISERROR(VLOOKUP($D$14,'Race Data'!$B:$O,14,FALSE))," ",(VLOOKUP($D$14,'Race Data'!$B:$O,14,FALSE)))</f>
        <v>362</v>
      </c>
      <c r="N14" s="147"/>
      <c r="O14" s="363">
        <v>0</v>
      </c>
      <c r="P14" s="364">
        <v>2</v>
      </c>
      <c r="Q14" s="364">
        <v>0</v>
      </c>
      <c r="R14" s="363">
        <v>105</v>
      </c>
      <c r="S14" s="363">
        <v>0</v>
      </c>
      <c r="T14" s="364">
        <v>0</v>
      </c>
      <c r="U14" s="364">
        <v>0</v>
      </c>
      <c r="V14" s="353">
        <f>SUM(O14:U14)</f>
        <v>107</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1155080033596Female</v>
      </c>
      <c r="E15" s="176" t="s">
        <v>2947</v>
      </c>
      <c r="F15" s="368">
        <f>IF(ISERROR(VLOOKUP($D$15,'Race Data'!$B:$O,7,FALSE))," ",(VLOOKUP($D$15,'Race Data'!$B:$O,7,FALSE)))</f>
        <v>0</v>
      </c>
      <c r="G15" s="368" t="str">
        <f>IF(ISERROR(VLOOKUP($D$15,'Race Data'!$B:$O,8,FALSE))," ",(VLOOKUP($D$15,'Race Data'!$B:$O,8,FALSE)))</f>
        <v>*</v>
      </c>
      <c r="H15" s="368" t="str">
        <f>IF(ISERROR(VLOOKUP($D$15,'Race Data'!$B:$O,9,FALSE))," ",(VLOOKUP($D$15,'Race Data'!$B:$O,9,FALSE)))</f>
        <v>*</v>
      </c>
      <c r="I15" s="368">
        <f>IF(ISERROR(VLOOKUP($D$15,'Race Data'!$B:$O,10,FALSE))," ",(VLOOKUP($D$15,'Race Data'!$B:$O,10,FALSE)))</f>
        <v>334</v>
      </c>
      <c r="J15" s="368" t="str">
        <f>IF(ISERROR(VLOOKUP($D$15,'Race Data'!$B:$O,11,FALSE))," ",(VLOOKUP($D$15,'Race Data'!$B:$O,11,FALSE)))</f>
        <v>*</v>
      </c>
      <c r="K15" s="368">
        <f>IF(ISERROR(VLOOKUP($D$15,'Race Data'!$B:$O,12,FALSE))," ",(VLOOKUP($D$15,'Race Data'!$B:$O,12,FALSE)))</f>
        <v>0</v>
      </c>
      <c r="L15" s="368">
        <f>IF(ISERROR(VLOOKUP($D$15,'Race Data'!$B:$O,13,FALSE))," ",(VLOOKUP($D$15,'Race Data'!$B:$O,13,FALSE)))</f>
        <v>0</v>
      </c>
      <c r="M15" s="353">
        <f>IF(ISERROR(VLOOKUP($D$15,'Race Data'!$B:$O,14,FALSE))," ",(VLOOKUP($D$15,'Race Data'!$B:$O,14,FALSE)))</f>
        <v>342</v>
      </c>
      <c r="N15" s="2"/>
      <c r="O15" s="351">
        <v>0</v>
      </c>
      <c r="P15" s="352">
        <v>0</v>
      </c>
      <c r="Q15" s="352">
        <v>0</v>
      </c>
      <c r="R15" s="352">
        <v>116</v>
      </c>
      <c r="S15" s="352">
        <v>1</v>
      </c>
      <c r="T15" s="352">
        <v>0</v>
      </c>
      <c r="U15" s="352">
        <v>0</v>
      </c>
      <c r="V15" s="353">
        <f>SUM(O15:U15)</f>
        <v>117</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8"/>
      <c r="B16" s="378"/>
      <c r="D16" s="210" t="str">
        <f>'Page 1 - General Information'!G12&amp;'Page 1 - General Information'!G16&amp;'Page 4 - Gender and Race Info'!E16</f>
        <v>1155080033596Total</v>
      </c>
      <c r="E16" s="379" t="s">
        <v>2455</v>
      </c>
      <c r="F16" s="365">
        <f>IF(ISERROR(VLOOKUP($D$16,'Race Data'!$B:$O,7,FALSE))," ",(VLOOKUP($D$16,'Race Data'!$B:$O,7,FALSE)))</f>
        <v>0</v>
      </c>
      <c r="G16" s="365" t="str">
        <f>IF(ISERROR(VLOOKUP($D$16,'Race Data'!$B:$O,8,FALSE))," ",(VLOOKUP($D$16,'Race Data'!$B:$O,8,FALSE)))</f>
        <v>*</v>
      </c>
      <c r="H16" s="365" t="str">
        <f>IF(ISERROR(VLOOKUP($D$16,'Race Data'!$B:$O,9,FALSE))," ",(VLOOKUP($D$16,'Race Data'!$B:$O,9,FALSE)))</f>
        <v>*</v>
      </c>
      <c r="I16" s="365">
        <f>IF(ISERROR(VLOOKUP($D$16,'Race Data'!$B:$O,10,FALSE))," ",(VLOOKUP($D$16,'Race Data'!$B:$O,10,FALSE)))</f>
        <v>681</v>
      </c>
      <c r="J16" s="365" t="str">
        <f>IF(ISERROR(VLOOKUP($D$16,'Race Data'!$B:$O,11,FALSE))," ",(VLOOKUP($D$16,'Race Data'!$B:$O,11,FALSE)))</f>
        <v>*</v>
      </c>
      <c r="K16" s="365" t="str">
        <f>IF(ISERROR(VLOOKUP($D$16,'Race Data'!$B:$O,12,FALSE))," ",(VLOOKUP($D$16,'Race Data'!$B:$O,12,FALSE)))</f>
        <v>*</v>
      </c>
      <c r="L16" s="365" t="str">
        <f>IF(ISERROR(VLOOKUP($D$16,'Race Data'!$B:$O,13,FALSE))," ",(VLOOKUP($D$16,'Race Data'!$B:$O,13,FALSE)))</f>
        <v>*</v>
      </c>
      <c r="M16" s="366">
        <f>IF(ISERROR(VLOOKUP($D$16,'Race Data'!$B:$O,14,FALSE))," ",(VLOOKUP($D$16,'Race Data'!$B:$O,14,FALSE)))</f>
        <v>704</v>
      </c>
      <c r="N16" s="380">
        <f t="shared" ref="N16:V16" si="0">N14+N15</f>
        <v>0</v>
      </c>
      <c r="O16" s="365">
        <f t="shared" si="0"/>
        <v>0</v>
      </c>
      <c r="P16" s="365">
        <f t="shared" si="0"/>
        <v>2</v>
      </c>
      <c r="Q16" s="365">
        <f t="shared" si="0"/>
        <v>0</v>
      </c>
      <c r="R16" s="365">
        <f t="shared" si="0"/>
        <v>221</v>
      </c>
      <c r="S16" s="365">
        <f t="shared" si="0"/>
        <v>1</v>
      </c>
      <c r="T16" s="365">
        <f t="shared" si="0"/>
        <v>0</v>
      </c>
      <c r="U16" s="365">
        <f t="shared" si="0"/>
        <v>0</v>
      </c>
      <c r="V16" s="366">
        <f t="shared" si="0"/>
        <v>224</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4"/>
      <c r="D18" s="474"/>
      <c r="E18" s="474"/>
      <c r="F18" s="474"/>
      <c r="G18" s="474"/>
      <c r="H18" s="474"/>
      <c r="I18" s="474"/>
      <c r="J18" s="474"/>
      <c r="K18" s="474"/>
      <c r="L18" s="474"/>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92"/>
      <c r="E2" s="492"/>
      <c r="F2" s="492"/>
      <c r="G2" s="492"/>
      <c r="H2" s="492"/>
      <c r="I2" s="492"/>
      <c r="J2" s="492"/>
      <c r="K2" s="492"/>
      <c r="L2" s="492"/>
      <c r="M2" s="492"/>
      <c r="N2" s="492"/>
      <c r="O2" s="492"/>
      <c r="P2" s="492"/>
      <c r="Q2" s="492"/>
      <c r="R2" s="492"/>
      <c r="S2" s="492"/>
      <c r="T2" s="505"/>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7" t="str">
        <f>'Page 1 - General Information'!E4</f>
        <v xml:space="preserve"> INTERSCHOLASTIC ATHLETIC OPPORTUNITIES DISCLOSURE FORM 22.1</v>
      </c>
      <c r="E4" s="478"/>
      <c r="F4" s="478"/>
      <c r="G4" s="478"/>
      <c r="H4" s="478"/>
      <c r="I4" s="478"/>
      <c r="J4" s="478"/>
      <c r="K4" s="478"/>
      <c r="L4" s="478"/>
      <c r="M4" s="478"/>
      <c r="N4" s="478"/>
      <c r="O4" s="478"/>
      <c r="P4" s="478"/>
      <c r="Q4" s="478"/>
      <c r="R4" s="55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9" t="str">
        <f>'Page 1 - General Information'!E5</f>
        <v>2021 - 2022 School Year</v>
      </c>
      <c r="E5" s="480"/>
      <c r="F5" s="480"/>
      <c r="G5" s="480"/>
      <c r="H5" s="480"/>
      <c r="I5" s="480"/>
      <c r="J5" s="480"/>
      <c r="K5" s="480"/>
      <c r="L5" s="480"/>
      <c r="M5" s="480"/>
      <c r="N5" s="480"/>
      <c r="O5" s="480"/>
      <c r="P5" s="480"/>
      <c r="Q5" s="480"/>
      <c r="R5" s="55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West Perry SHS - 3596</v>
      </c>
      <c r="F7" s="121"/>
      <c r="G7" s="121"/>
      <c r="H7" s="121"/>
      <c r="I7" s="101"/>
      <c r="J7" s="567" t="s">
        <v>2817</v>
      </c>
      <c r="K7" s="567"/>
      <c r="L7" s="567"/>
      <c r="M7" s="121"/>
      <c r="N7" s="127" t="str">
        <f>IF('Page 1 - General Information'!G10=" [Make Selection From Drop-Down List ]","",("LEA:  "&amp;'Page 1 - General Information'!G10&amp;" - "&amp;'Page 1 - General Information'!G12))</f>
        <v>LEA:  West Perry SD - 115508003</v>
      </c>
      <c r="O7" s="360"/>
      <c r="P7" s="127"/>
      <c r="Q7" s="119"/>
      <c r="R7" s="101"/>
      <c r="S7" s="71"/>
      <c r="T7" s="24"/>
    </row>
    <row r="8" spans="1:74" ht="4.9000000000000004" customHeight="1" x14ac:dyDescent="0.25">
      <c r="B8" s="17"/>
      <c r="C8" s="18"/>
      <c r="D8" s="504"/>
      <c r="E8" s="504"/>
      <c r="F8" s="504"/>
      <c r="G8" s="504"/>
      <c r="H8" s="504"/>
      <c r="I8" s="504"/>
      <c r="J8" s="504"/>
      <c r="K8" s="504"/>
      <c r="L8" s="504"/>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8"/>
      <c r="F10" s="579"/>
      <c r="G10" s="579"/>
      <c r="H10" s="579"/>
      <c r="I10" s="579"/>
      <c r="J10" s="579"/>
      <c r="K10" s="579"/>
      <c r="L10" s="579"/>
      <c r="M10" s="579"/>
      <c r="N10" s="579"/>
      <c r="O10" s="579"/>
      <c r="P10" s="579"/>
      <c r="Q10" s="580"/>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5" t="s">
        <v>2832</v>
      </c>
      <c r="F11" s="576"/>
      <c r="G11" s="576"/>
      <c r="H11" s="576"/>
      <c r="I11" s="576"/>
      <c r="J11" s="576"/>
      <c r="K11" s="576"/>
      <c r="L11" s="576"/>
      <c r="M11" s="576"/>
      <c r="N11" s="576"/>
      <c r="O11" s="576"/>
      <c r="P11" s="576"/>
      <c r="Q11" s="577"/>
      <c r="R11" s="108"/>
      <c r="T11" s="24"/>
    </row>
    <row r="12" spans="1:74" ht="22.15" customHeight="1" x14ac:dyDescent="0.25">
      <c r="B12" s="17"/>
      <c r="D12" s="111"/>
      <c r="E12" s="581" t="s">
        <v>10095</v>
      </c>
      <c r="F12" s="582"/>
      <c r="G12" s="582"/>
      <c r="H12" s="582"/>
      <c r="I12" s="582"/>
      <c r="J12" s="582"/>
      <c r="K12" s="582"/>
      <c r="L12" s="582"/>
      <c r="M12" s="582"/>
      <c r="N12" s="582"/>
      <c r="O12" s="582"/>
      <c r="P12" s="582"/>
      <c r="Q12" s="583"/>
      <c r="R12" s="108"/>
      <c r="T12" s="24"/>
    </row>
    <row r="13" spans="1:74" ht="22.9" customHeight="1" x14ac:dyDescent="0.25">
      <c r="B13" s="17"/>
      <c r="D13" s="111"/>
      <c r="E13" s="584" t="s">
        <v>10322</v>
      </c>
      <c r="F13" s="585"/>
      <c r="G13" s="585"/>
      <c r="H13" s="585"/>
      <c r="I13" s="585"/>
      <c r="J13" s="585"/>
      <c r="K13" s="585"/>
      <c r="L13" s="585"/>
      <c r="M13" s="585"/>
      <c r="N13" s="585"/>
      <c r="O13" s="585"/>
      <c r="P13" s="585"/>
      <c r="Q13" s="586"/>
      <c r="R13" s="108"/>
      <c r="T13" s="24"/>
    </row>
    <row r="14" spans="1:74" ht="4.9000000000000004" customHeight="1" x14ac:dyDescent="0.25">
      <c r="B14" s="17"/>
      <c r="D14" s="111"/>
      <c r="E14" s="568"/>
      <c r="F14" s="569"/>
      <c r="G14" s="569"/>
      <c r="H14" s="569"/>
      <c r="I14" s="569"/>
      <c r="J14" s="569"/>
      <c r="K14" s="569"/>
      <c r="L14" s="569"/>
      <c r="M14" s="569"/>
      <c r="N14" s="569"/>
      <c r="O14" s="569"/>
      <c r="P14" s="569"/>
      <c r="Q14" s="570"/>
      <c r="R14" s="108"/>
      <c r="T14" s="24"/>
    </row>
    <row r="15" spans="1:74" ht="21" x14ac:dyDescent="0.25">
      <c r="B15" s="17"/>
      <c r="D15" s="111"/>
      <c r="E15" s="571"/>
      <c r="F15" s="571"/>
      <c r="G15" s="571"/>
      <c r="H15" s="571"/>
      <c r="I15" s="571"/>
      <c r="J15" s="571"/>
      <c r="K15" s="571"/>
      <c r="L15" s="571"/>
      <c r="M15" s="571"/>
      <c r="N15" s="571"/>
      <c r="O15" s="571"/>
      <c r="P15" s="571"/>
      <c r="Q15" s="572"/>
      <c r="R15" s="108"/>
      <c r="T15" s="24"/>
    </row>
    <row r="16" spans="1:74" ht="21" x14ac:dyDescent="0.25">
      <c r="B16" s="17"/>
      <c r="D16" s="111"/>
      <c r="E16" s="573"/>
      <c r="F16" s="573"/>
      <c r="G16" s="573"/>
      <c r="H16" s="573"/>
      <c r="I16" s="573"/>
      <c r="J16" s="573"/>
      <c r="K16" s="573"/>
      <c r="L16" s="573"/>
      <c r="M16" s="573"/>
      <c r="N16" s="573"/>
      <c r="O16" s="573"/>
      <c r="P16" s="573"/>
      <c r="Q16" s="574"/>
      <c r="R16" s="108"/>
      <c r="T16" s="24"/>
    </row>
    <row r="17" spans="2:20" ht="21" x14ac:dyDescent="0.25">
      <c r="B17" s="17"/>
      <c r="D17" s="111"/>
      <c r="E17" s="573"/>
      <c r="F17" s="573"/>
      <c r="G17" s="573"/>
      <c r="H17" s="573"/>
      <c r="I17" s="573"/>
      <c r="J17" s="573"/>
      <c r="K17" s="573"/>
      <c r="L17" s="573"/>
      <c r="M17" s="573"/>
      <c r="N17" s="573"/>
      <c r="O17" s="573"/>
      <c r="P17" s="573"/>
      <c r="Q17" s="574"/>
      <c r="R17" s="108"/>
      <c r="T17" s="24"/>
    </row>
    <row r="18" spans="2:20" ht="21" x14ac:dyDescent="0.25">
      <c r="B18" s="17"/>
      <c r="D18" s="111"/>
      <c r="E18" s="573"/>
      <c r="F18" s="573"/>
      <c r="G18" s="573"/>
      <c r="H18" s="573"/>
      <c r="I18" s="573"/>
      <c r="J18" s="573"/>
      <c r="K18" s="573"/>
      <c r="L18" s="573"/>
      <c r="M18" s="573"/>
      <c r="N18" s="573"/>
      <c r="O18" s="573"/>
      <c r="P18" s="573"/>
      <c r="Q18" s="574"/>
      <c r="R18" s="108"/>
      <c r="T18" s="24"/>
    </row>
    <row r="19" spans="2:20" ht="21" x14ac:dyDescent="0.25">
      <c r="B19" s="17"/>
      <c r="D19" s="111"/>
      <c r="E19" s="573"/>
      <c r="F19" s="573"/>
      <c r="G19" s="573"/>
      <c r="H19" s="573"/>
      <c r="I19" s="573"/>
      <c r="J19" s="573"/>
      <c r="K19" s="573"/>
      <c r="L19" s="573"/>
      <c r="M19" s="573"/>
      <c r="N19" s="573"/>
      <c r="O19" s="573"/>
      <c r="P19" s="573"/>
      <c r="Q19" s="574"/>
      <c r="R19" s="108"/>
      <c r="T19" s="24"/>
    </row>
    <row r="20" spans="2:20" ht="21" x14ac:dyDescent="0.25">
      <c r="B20" s="17"/>
      <c r="D20" s="111"/>
      <c r="E20" s="573"/>
      <c r="F20" s="573"/>
      <c r="G20" s="573"/>
      <c r="H20" s="573"/>
      <c r="I20" s="573"/>
      <c r="J20" s="573"/>
      <c r="K20" s="573"/>
      <c r="L20" s="573"/>
      <c r="M20" s="573"/>
      <c r="N20" s="573"/>
      <c r="O20" s="573"/>
      <c r="P20" s="573"/>
      <c r="Q20" s="574"/>
      <c r="R20" s="108"/>
      <c r="T20" s="24"/>
    </row>
    <row r="21" spans="2:20" ht="21" x14ac:dyDescent="0.25">
      <c r="B21" s="17"/>
      <c r="D21" s="111"/>
      <c r="E21" s="573"/>
      <c r="F21" s="573"/>
      <c r="G21" s="573"/>
      <c r="H21" s="573"/>
      <c r="I21" s="573"/>
      <c r="J21" s="573"/>
      <c r="K21" s="573"/>
      <c r="L21" s="573"/>
      <c r="M21" s="573"/>
      <c r="N21" s="573"/>
      <c r="O21" s="573"/>
      <c r="P21" s="573"/>
      <c r="Q21" s="574"/>
      <c r="R21" s="108"/>
      <c r="T21" s="24"/>
    </row>
    <row r="22" spans="2:20" ht="21" x14ac:dyDescent="0.25">
      <c r="B22" s="17"/>
      <c r="D22" s="111"/>
      <c r="E22" s="573"/>
      <c r="F22" s="573"/>
      <c r="G22" s="573"/>
      <c r="H22" s="573"/>
      <c r="I22" s="573"/>
      <c r="J22" s="573"/>
      <c r="K22" s="573"/>
      <c r="L22" s="573"/>
      <c r="M22" s="573"/>
      <c r="N22" s="573"/>
      <c r="O22" s="573"/>
      <c r="P22" s="573"/>
      <c r="Q22" s="574"/>
      <c r="R22" s="108"/>
      <c r="T22" s="24"/>
    </row>
    <row r="23" spans="2:20" ht="21" x14ac:dyDescent="0.25">
      <c r="B23" s="17"/>
      <c r="D23" s="111"/>
      <c r="E23" s="573"/>
      <c r="F23" s="573"/>
      <c r="G23" s="573"/>
      <c r="H23" s="573"/>
      <c r="I23" s="573"/>
      <c r="J23" s="573"/>
      <c r="K23" s="573"/>
      <c r="L23" s="573"/>
      <c r="M23" s="573"/>
      <c r="N23" s="573"/>
      <c r="O23" s="573"/>
      <c r="P23" s="573"/>
      <c r="Q23" s="574"/>
      <c r="R23" s="108"/>
      <c r="T23" s="24"/>
    </row>
    <row r="24" spans="2:20" ht="21" x14ac:dyDescent="0.25">
      <c r="B24" s="17"/>
      <c r="D24" s="111"/>
      <c r="E24" s="573"/>
      <c r="F24" s="573"/>
      <c r="G24" s="573"/>
      <c r="H24" s="573"/>
      <c r="I24" s="573"/>
      <c r="J24" s="573"/>
      <c r="K24" s="573"/>
      <c r="L24" s="573"/>
      <c r="M24" s="573"/>
      <c r="N24" s="573"/>
      <c r="O24" s="573"/>
      <c r="P24" s="573"/>
      <c r="Q24" s="574"/>
      <c r="R24" s="108"/>
      <c r="T24" s="24"/>
    </row>
    <row r="25" spans="2:20" ht="21" x14ac:dyDescent="0.25">
      <c r="B25" s="17"/>
      <c r="D25" s="111"/>
      <c r="E25" s="573"/>
      <c r="F25" s="573"/>
      <c r="G25" s="573"/>
      <c r="H25" s="573"/>
      <c r="I25" s="573"/>
      <c r="J25" s="573"/>
      <c r="K25" s="573"/>
      <c r="L25" s="573"/>
      <c r="M25" s="573"/>
      <c r="N25" s="573"/>
      <c r="O25" s="573"/>
      <c r="P25" s="573"/>
      <c r="Q25" s="574"/>
      <c r="R25" s="108"/>
      <c r="T25" s="24"/>
    </row>
    <row r="26" spans="2:20" ht="21" x14ac:dyDescent="0.25">
      <c r="B26" s="17"/>
      <c r="D26" s="111"/>
      <c r="E26" s="573"/>
      <c r="F26" s="573"/>
      <c r="G26" s="573"/>
      <c r="H26" s="573"/>
      <c r="I26" s="573"/>
      <c r="J26" s="573"/>
      <c r="K26" s="573"/>
      <c r="L26" s="573"/>
      <c r="M26" s="573"/>
      <c r="N26" s="573"/>
      <c r="O26" s="573"/>
      <c r="P26" s="573"/>
      <c r="Q26" s="574"/>
      <c r="R26" s="108"/>
      <c r="T26" s="24"/>
    </row>
    <row r="27" spans="2:20" ht="21" x14ac:dyDescent="0.25">
      <c r="B27" s="17"/>
      <c r="D27" s="111"/>
      <c r="E27" s="573"/>
      <c r="F27" s="573"/>
      <c r="G27" s="573"/>
      <c r="H27" s="573"/>
      <c r="I27" s="573"/>
      <c r="J27" s="573"/>
      <c r="K27" s="573"/>
      <c r="L27" s="573"/>
      <c r="M27" s="573"/>
      <c r="N27" s="573"/>
      <c r="O27" s="573"/>
      <c r="P27" s="573"/>
      <c r="Q27" s="574"/>
      <c r="R27" s="108"/>
      <c r="T27" s="24"/>
    </row>
    <row r="28" spans="2:20" ht="21" x14ac:dyDescent="0.25">
      <c r="B28" s="17"/>
      <c r="D28" s="111"/>
      <c r="E28" s="573"/>
      <c r="F28" s="573"/>
      <c r="G28" s="573"/>
      <c r="H28" s="573"/>
      <c r="I28" s="573"/>
      <c r="J28" s="573"/>
      <c r="K28" s="573"/>
      <c r="L28" s="573"/>
      <c r="M28" s="573"/>
      <c r="N28" s="573"/>
      <c r="O28" s="573"/>
      <c r="P28" s="573"/>
      <c r="Q28" s="574"/>
      <c r="R28" s="108"/>
      <c r="T28" s="24"/>
    </row>
    <row r="29" spans="2:20" ht="21" x14ac:dyDescent="0.25">
      <c r="B29" s="17"/>
      <c r="D29" s="111"/>
      <c r="E29" s="573"/>
      <c r="F29" s="573"/>
      <c r="G29" s="573"/>
      <c r="H29" s="573"/>
      <c r="I29" s="573"/>
      <c r="J29" s="573"/>
      <c r="K29" s="573"/>
      <c r="L29" s="573"/>
      <c r="M29" s="573"/>
      <c r="N29" s="573"/>
      <c r="O29" s="573"/>
      <c r="P29" s="573"/>
      <c r="Q29" s="574"/>
      <c r="R29" s="108"/>
      <c r="T29" s="24"/>
    </row>
    <row r="30" spans="2:20" ht="21" x14ac:dyDescent="0.25">
      <c r="B30" s="17"/>
      <c r="D30" s="111"/>
      <c r="E30" s="573"/>
      <c r="F30" s="573"/>
      <c r="G30" s="573"/>
      <c r="H30" s="573"/>
      <c r="I30" s="573"/>
      <c r="J30" s="573"/>
      <c r="K30" s="573"/>
      <c r="L30" s="573"/>
      <c r="M30" s="573"/>
      <c r="N30" s="573"/>
      <c r="O30" s="573"/>
      <c r="P30" s="573"/>
      <c r="Q30" s="574"/>
      <c r="R30" s="108"/>
      <c r="T30" s="24"/>
    </row>
    <row r="31" spans="2:20" ht="21" x14ac:dyDescent="0.25">
      <c r="B31" s="17"/>
      <c r="D31" s="111"/>
      <c r="E31" s="573"/>
      <c r="F31" s="573"/>
      <c r="G31" s="573"/>
      <c r="H31" s="573"/>
      <c r="I31" s="573"/>
      <c r="J31" s="573"/>
      <c r="K31" s="573"/>
      <c r="L31" s="573"/>
      <c r="M31" s="573"/>
      <c r="N31" s="573"/>
      <c r="O31" s="573"/>
      <c r="P31" s="573"/>
      <c r="Q31" s="574"/>
      <c r="R31" s="108"/>
      <c r="T31" s="24"/>
    </row>
    <row r="32" spans="2:20" ht="21" x14ac:dyDescent="0.25">
      <c r="B32" s="17"/>
      <c r="D32" s="111"/>
      <c r="E32" s="573"/>
      <c r="F32" s="573"/>
      <c r="G32" s="573"/>
      <c r="H32" s="573"/>
      <c r="I32" s="573"/>
      <c r="J32" s="573"/>
      <c r="K32" s="573"/>
      <c r="L32" s="573"/>
      <c r="M32" s="573"/>
      <c r="N32" s="573"/>
      <c r="O32" s="573"/>
      <c r="P32" s="573"/>
      <c r="Q32" s="574"/>
      <c r="R32" s="108"/>
      <c r="T32" s="24"/>
    </row>
    <row r="33" spans="2:20" ht="21" x14ac:dyDescent="0.25">
      <c r="B33" s="17"/>
      <c r="D33" s="111"/>
      <c r="E33" s="573"/>
      <c r="F33" s="573"/>
      <c r="G33" s="573"/>
      <c r="H33" s="573"/>
      <c r="I33" s="573"/>
      <c r="J33" s="573"/>
      <c r="K33" s="573"/>
      <c r="L33" s="573"/>
      <c r="M33" s="573"/>
      <c r="N33" s="573"/>
      <c r="O33" s="573"/>
      <c r="P33" s="573"/>
      <c r="Q33" s="574"/>
      <c r="R33" s="108"/>
      <c r="T33" s="24"/>
    </row>
    <row r="34" spans="2:20" ht="21" x14ac:dyDescent="0.25">
      <c r="B34" s="17"/>
      <c r="D34" s="111"/>
      <c r="E34" s="573"/>
      <c r="F34" s="573"/>
      <c r="G34" s="573"/>
      <c r="H34" s="573"/>
      <c r="I34" s="573"/>
      <c r="J34" s="573"/>
      <c r="K34" s="573"/>
      <c r="L34" s="573"/>
      <c r="M34" s="573"/>
      <c r="N34" s="573"/>
      <c r="O34" s="573"/>
      <c r="P34" s="573"/>
      <c r="Q34" s="574"/>
      <c r="R34" s="108"/>
      <c r="T34" s="24"/>
    </row>
    <row r="35" spans="2:20" ht="21" x14ac:dyDescent="0.25">
      <c r="B35" s="17"/>
      <c r="D35" s="111"/>
      <c r="E35" s="573"/>
      <c r="F35" s="573"/>
      <c r="G35" s="573"/>
      <c r="H35" s="573"/>
      <c r="I35" s="573"/>
      <c r="J35" s="573"/>
      <c r="K35" s="573"/>
      <c r="L35" s="573"/>
      <c r="M35" s="573"/>
      <c r="N35" s="573"/>
      <c r="O35" s="573"/>
      <c r="P35" s="573"/>
      <c r="Q35" s="574"/>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115508003</v>
      </c>
      <c r="B2" t="str">
        <f>'Page 1 - General Information'!$G$16</f>
        <v>3596</v>
      </c>
      <c r="C2" s="394" t="s">
        <v>19151</v>
      </c>
      <c r="D2"/>
      <c r="E2"/>
      <c r="F2"/>
      <c r="G2"/>
      <c r="H2"/>
      <c r="I2"/>
      <c r="J2"/>
      <c r="K2"/>
      <c r="L2"/>
      <c r="M2"/>
      <c r="N2" t="s">
        <v>4157</v>
      </c>
      <c r="O2" s="395">
        <f>INDEX('Page 2 - Team Information'!$K$14:$AP$184,Y2,X2)</f>
        <v>13</v>
      </c>
      <c r="P2"/>
      <c r="Q2"/>
      <c r="R2"/>
      <c r="S2" t="s">
        <v>4158</v>
      </c>
      <c r="T2"/>
      <c r="U2"/>
      <c r="V2"/>
      <c r="W2"/>
      <c r="X2" s="396">
        <v>1</v>
      </c>
      <c r="Y2" s="396">
        <v>1</v>
      </c>
    </row>
    <row r="3" spans="1:25" x14ac:dyDescent="0.25">
      <c r="A3">
        <f>'Page 1 - General Information'!$G$12</f>
        <v>115508003</v>
      </c>
      <c r="B3" t="str">
        <f>'Page 1 - General Information'!$G$16</f>
        <v>3596</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115508003</v>
      </c>
      <c r="B4" t="str">
        <f>'Page 1 - General Information'!$G$16</f>
        <v>3596</v>
      </c>
      <c r="C4" s="394" t="s">
        <v>19151</v>
      </c>
      <c r="D4"/>
      <c r="E4"/>
      <c r="F4"/>
      <c r="G4"/>
      <c r="H4"/>
      <c r="I4"/>
      <c r="J4"/>
      <c r="K4"/>
      <c r="L4"/>
      <c r="M4"/>
      <c r="N4" t="s">
        <v>4157</v>
      </c>
      <c r="O4" s="395">
        <f>INDEX('Page 2 - Team Information'!$K$14:$AP$184,Y4,X4)</f>
        <v>13</v>
      </c>
      <c r="P4"/>
      <c r="Q4"/>
      <c r="R4"/>
      <c r="S4" t="s">
        <v>4160</v>
      </c>
      <c r="T4"/>
      <c r="U4"/>
      <c r="V4"/>
      <c r="W4"/>
      <c r="X4" s="396">
        <v>3</v>
      </c>
      <c r="Y4" s="396">
        <v>1</v>
      </c>
    </row>
    <row r="5" spans="1:25" x14ac:dyDescent="0.25">
      <c r="A5">
        <f>'Page 1 - General Information'!$G$12</f>
        <v>115508003</v>
      </c>
      <c r="B5" t="str">
        <f>'Page 1 - General Information'!$G$16</f>
        <v>3596</v>
      </c>
      <c r="C5" s="394" t="s">
        <v>19151</v>
      </c>
      <c r="D5"/>
      <c r="E5"/>
      <c r="F5"/>
      <c r="G5"/>
      <c r="H5"/>
      <c r="I5"/>
      <c r="J5"/>
      <c r="K5"/>
      <c r="L5"/>
      <c r="M5"/>
      <c r="N5" t="s">
        <v>4157</v>
      </c>
      <c r="O5" s="395">
        <f>INDEX('Page 2 - Team Information'!$K$14:$AP$184,Y5,X5)</f>
        <v>10</v>
      </c>
      <c r="P5"/>
      <c r="Q5"/>
      <c r="R5"/>
      <c r="S5" t="s">
        <v>4161</v>
      </c>
      <c r="T5"/>
      <c r="U5"/>
      <c r="V5"/>
      <c r="W5"/>
      <c r="X5" s="396">
        <v>1</v>
      </c>
      <c r="Y5" s="396">
        <v>2</v>
      </c>
    </row>
    <row r="6" spans="1:25" x14ac:dyDescent="0.25">
      <c r="A6">
        <f>'Page 1 - General Information'!$G$12</f>
        <v>115508003</v>
      </c>
      <c r="B6" t="str">
        <f>'Page 1 - General Information'!$G$16</f>
        <v>3596</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115508003</v>
      </c>
      <c r="B7" t="str">
        <f>'Page 1 - General Information'!$G$16</f>
        <v>3596</v>
      </c>
      <c r="C7" s="394" t="s">
        <v>19151</v>
      </c>
      <c r="D7"/>
      <c r="E7"/>
      <c r="F7"/>
      <c r="G7"/>
      <c r="H7"/>
      <c r="I7"/>
      <c r="J7"/>
      <c r="K7"/>
      <c r="L7"/>
      <c r="M7"/>
      <c r="N7" t="s">
        <v>4157</v>
      </c>
      <c r="O7" s="395">
        <f>INDEX('Page 2 - Team Information'!$K$14:$AP$184,Y7,X7)</f>
        <v>10</v>
      </c>
      <c r="P7"/>
      <c r="Q7"/>
      <c r="R7"/>
      <c r="S7" t="s">
        <v>4163</v>
      </c>
      <c r="T7"/>
      <c r="U7"/>
      <c r="V7"/>
      <c r="W7"/>
      <c r="X7" s="396">
        <v>3</v>
      </c>
      <c r="Y7" s="396">
        <v>2</v>
      </c>
    </row>
    <row r="8" spans="1:25" x14ac:dyDescent="0.25">
      <c r="A8">
        <f>'Page 1 - General Information'!$G$12</f>
        <v>115508003</v>
      </c>
      <c r="B8" t="str">
        <f>'Page 1 - General Information'!$G$16</f>
        <v>3596</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115508003</v>
      </c>
      <c r="B9" t="str">
        <f>'Page 1 - General Information'!$G$16</f>
        <v>3596</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115508003</v>
      </c>
      <c r="B10" t="str">
        <f>'Page 1 - General Information'!$G$16</f>
        <v>3596</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115508003</v>
      </c>
      <c r="B11" t="str">
        <f>'Page 1 - General Information'!$G$16</f>
        <v>3596</v>
      </c>
      <c r="C11" s="394" t="s">
        <v>19151</v>
      </c>
      <c r="D11"/>
      <c r="E11"/>
      <c r="F11"/>
      <c r="G11"/>
      <c r="H11"/>
      <c r="I11"/>
      <c r="J11"/>
      <c r="K11"/>
      <c r="L11"/>
      <c r="M11"/>
      <c r="N11" t="s">
        <v>4157</v>
      </c>
      <c r="O11" s="395">
        <f>INDEX('Page 2 - Team Information'!$K$14:$AP$184,Y11,X11)</f>
        <v>12</v>
      </c>
      <c r="P11"/>
      <c r="Q11"/>
      <c r="R11"/>
      <c r="S11" t="s">
        <v>4167</v>
      </c>
      <c r="T11"/>
      <c r="U11"/>
      <c r="V11"/>
      <c r="W11"/>
      <c r="X11" s="396">
        <v>1</v>
      </c>
      <c r="Y11" s="396">
        <v>4</v>
      </c>
    </row>
    <row r="12" spans="1:25" x14ac:dyDescent="0.25">
      <c r="A12">
        <f>'Page 1 - General Information'!$G$12</f>
        <v>115508003</v>
      </c>
      <c r="B12" t="str">
        <f>'Page 1 - General Information'!$G$16</f>
        <v>3596</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115508003</v>
      </c>
      <c r="B13" t="str">
        <f>'Page 1 - General Information'!$G$16</f>
        <v>3596</v>
      </c>
      <c r="C13" s="394" t="s">
        <v>19151</v>
      </c>
      <c r="D13"/>
      <c r="E13"/>
      <c r="F13"/>
      <c r="G13"/>
      <c r="H13"/>
      <c r="I13"/>
      <c r="J13"/>
      <c r="K13"/>
      <c r="L13"/>
      <c r="M13"/>
      <c r="N13" t="s">
        <v>4157</v>
      </c>
      <c r="O13" s="395">
        <f>INDEX('Page 2 - Team Information'!$K$14:$AP$184,Y13,X13)</f>
        <v>12</v>
      </c>
      <c r="P13"/>
      <c r="Q13"/>
      <c r="R13"/>
      <c r="S13" t="s">
        <v>4169</v>
      </c>
      <c r="T13"/>
      <c r="U13"/>
      <c r="V13"/>
      <c r="W13"/>
      <c r="X13" s="396">
        <v>3</v>
      </c>
      <c r="Y13" s="396">
        <v>4</v>
      </c>
    </row>
    <row r="14" spans="1:25" x14ac:dyDescent="0.25">
      <c r="A14">
        <f>'Page 1 - General Information'!$G$12</f>
        <v>115508003</v>
      </c>
      <c r="B14" t="str">
        <f>'Page 1 - General Information'!$G$16</f>
        <v>3596</v>
      </c>
      <c r="C14" s="394" t="s">
        <v>19151</v>
      </c>
      <c r="D14"/>
      <c r="E14"/>
      <c r="F14"/>
      <c r="G14"/>
      <c r="H14"/>
      <c r="I14"/>
      <c r="J14"/>
      <c r="K14"/>
      <c r="L14"/>
      <c r="M14"/>
      <c r="N14" t="s">
        <v>4157</v>
      </c>
      <c r="O14" s="395">
        <f>INDEX('Page 2 - Team Information'!$K$14:$AP$184,Y14,X14)</f>
        <v>28</v>
      </c>
      <c r="P14"/>
      <c r="Q14"/>
      <c r="R14"/>
      <c r="S14" t="s">
        <v>4170</v>
      </c>
      <c r="T14"/>
      <c r="U14"/>
      <c r="V14"/>
      <c r="W14"/>
      <c r="X14" s="396">
        <v>1</v>
      </c>
      <c r="Y14" s="396">
        <v>5</v>
      </c>
    </row>
    <row r="15" spans="1:25" x14ac:dyDescent="0.25">
      <c r="A15">
        <f>'Page 1 - General Information'!$G$12</f>
        <v>115508003</v>
      </c>
      <c r="B15" t="str">
        <f>'Page 1 - General Information'!$G$16</f>
        <v>3596</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115508003</v>
      </c>
      <c r="B16" t="str">
        <f>'Page 1 - General Information'!$G$16</f>
        <v>3596</v>
      </c>
      <c r="C16" s="394" t="s">
        <v>19151</v>
      </c>
      <c r="D16"/>
      <c r="E16"/>
      <c r="F16"/>
      <c r="G16"/>
      <c r="H16"/>
      <c r="I16"/>
      <c r="J16"/>
      <c r="K16"/>
      <c r="L16"/>
      <c r="M16"/>
      <c r="N16" t="s">
        <v>4157</v>
      </c>
      <c r="O16" s="395">
        <f>INDEX('Page 2 - Team Information'!$K$14:$AP$184,Y16,X16)</f>
        <v>28</v>
      </c>
      <c r="P16"/>
      <c r="Q16"/>
      <c r="R16"/>
      <c r="S16" t="s">
        <v>4172</v>
      </c>
      <c r="T16"/>
      <c r="U16"/>
      <c r="V16"/>
      <c r="W16"/>
      <c r="X16" s="396">
        <v>3</v>
      </c>
      <c r="Y16" s="396">
        <v>5</v>
      </c>
    </row>
    <row r="17" spans="1:25" x14ac:dyDescent="0.25">
      <c r="A17">
        <f>'Page 1 - General Information'!$G$12</f>
        <v>115508003</v>
      </c>
      <c r="B17" t="str">
        <f>'Page 1 - General Information'!$G$16</f>
        <v>3596</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115508003</v>
      </c>
      <c r="B18" t="str">
        <f>'Page 1 - General Information'!$G$16</f>
        <v>3596</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115508003</v>
      </c>
      <c r="B19" t="str">
        <f>'Page 1 - General Information'!$G$16</f>
        <v>3596</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115508003</v>
      </c>
      <c r="B20" t="str">
        <f>'Page 1 - General Information'!$G$16</f>
        <v>3596</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115508003</v>
      </c>
      <c r="B21" t="str">
        <f>'Page 1 - General Information'!$G$16</f>
        <v>3596</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115508003</v>
      </c>
      <c r="B22" t="str">
        <f>'Page 1 - General Information'!$G$16</f>
        <v>3596</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115508003</v>
      </c>
      <c r="B23" t="str">
        <f>'Page 1 - General Information'!$G$16</f>
        <v>3596</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115508003</v>
      </c>
      <c r="B24" t="str">
        <f>'Page 1 - General Information'!$G$16</f>
        <v>3596</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115508003</v>
      </c>
      <c r="B25" t="str">
        <f>'Page 1 - General Information'!$G$16</f>
        <v>3596</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115508003</v>
      </c>
      <c r="B26" t="str">
        <f>'Page 1 - General Information'!$G$16</f>
        <v>3596</v>
      </c>
      <c r="C26" s="394" t="s">
        <v>19151</v>
      </c>
      <c r="D26"/>
      <c r="E26"/>
      <c r="F26"/>
      <c r="G26"/>
      <c r="H26"/>
      <c r="I26"/>
      <c r="J26"/>
      <c r="K26"/>
      <c r="L26"/>
      <c r="M26"/>
      <c r="N26" t="s">
        <v>4157</v>
      </c>
      <c r="O26" s="395">
        <f>INDEX('Page 2 - Team Information'!$K$14:$AP$184,Y26,X26)</f>
        <v>21</v>
      </c>
      <c r="P26"/>
      <c r="Q26"/>
      <c r="R26"/>
      <c r="S26" t="s">
        <v>4182</v>
      </c>
      <c r="T26"/>
      <c r="U26"/>
      <c r="V26"/>
      <c r="W26"/>
      <c r="X26" s="396">
        <v>1</v>
      </c>
      <c r="Y26" s="396">
        <v>9</v>
      </c>
    </row>
    <row r="27" spans="1:25" x14ac:dyDescent="0.25">
      <c r="A27">
        <f>'Page 1 - General Information'!$G$12</f>
        <v>115508003</v>
      </c>
      <c r="B27" t="str">
        <f>'Page 1 - General Information'!$G$16</f>
        <v>3596</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115508003</v>
      </c>
      <c r="B28" t="str">
        <f>'Page 1 - General Information'!$G$16</f>
        <v>3596</v>
      </c>
      <c r="C28" s="394" t="s">
        <v>19151</v>
      </c>
      <c r="D28"/>
      <c r="E28"/>
      <c r="F28"/>
      <c r="G28"/>
      <c r="H28"/>
      <c r="I28"/>
      <c r="J28"/>
      <c r="K28"/>
      <c r="L28"/>
      <c r="M28"/>
      <c r="N28" t="s">
        <v>4157</v>
      </c>
      <c r="O28" s="395">
        <f>INDEX('Page 2 - Team Information'!$K$14:$AP$184,Y28,X28)</f>
        <v>21</v>
      </c>
      <c r="P28"/>
      <c r="Q28"/>
      <c r="R28"/>
      <c r="S28" t="s">
        <v>4184</v>
      </c>
      <c r="T28"/>
      <c r="U28"/>
      <c r="V28"/>
      <c r="W28"/>
      <c r="X28" s="396">
        <v>3</v>
      </c>
      <c r="Y28" s="396">
        <v>9</v>
      </c>
    </row>
    <row r="29" spans="1:25" x14ac:dyDescent="0.25">
      <c r="A29">
        <f>'Page 1 - General Information'!$G$12</f>
        <v>115508003</v>
      </c>
      <c r="B29" t="str">
        <f>'Page 1 - General Information'!$G$16</f>
        <v>3596</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115508003</v>
      </c>
      <c r="B30" t="str">
        <f>'Page 1 - General Information'!$G$16</f>
        <v>3596</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115508003</v>
      </c>
      <c r="B31" t="str">
        <f>'Page 1 - General Information'!$G$16</f>
        <v>3596</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115508003</v>
      </c>
      <c r="B32" t="str">
        <f>'Page 1 - General Information'!$G$16</f>
        <v>3596</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115508003</v>
      </c>
      <c r="B33" t="str">
        <f>'Page 1 - General Information'!$G$16</f>
        <v>3596</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115508003</v>
      </c>
      <c r="B34" t="str">
        <f>'Page 1 - General Information'!$G$16</f>
        <v>3596</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115508003</v>
      </c>
      <c r="B35" t="str">
        <f>'Page 1 - General Information'!$G$16</f>
        <v>3596</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115508003</v>
      </c>
      <c r="B36" t="str">
        <f>'Page 1 - General Information'!$G$16</f>
        <v>3596</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115508003</v>
      </c>
      <c r="B37" t="str">
        <f>'Page 1 - General Information'!$G$16</f>
        <v>3596</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115508003</v>
      </c>
      <c r="B38" t="str">
        <f>'Page 1 - General Information'!$G$16</f>
        <v>3596</v>
      </c>
      <c r="C38" s="394" t="s">
        <v>19151</v>
      </c>
      <c r="D38"/>
      <c r="E38"/>
      <c r="F38"/>
      <c r="G38"/>
      <c r="H38"/>
      <c r="I38"/>
      <c r="J38"/>
      <c r="K38"/>
      <c r="L38"/>
      <c r="M38"/>
      <c r="N38" t="s">
        <v>4157</v>
      </c>
      <c r="O38" s="395">
        <f>INDEX('Page 2 - Team Information'!$K$14:$AP$184,Y38,X38)</f>
        <v>51</v>
      </c>
      <c r="P38"/>
      <c r="Q38"/>
      <c r="R38"/>
      <c r="S38" t="s">
        <v>4194</v>
      </c>
      <c r="T38"/>
      <c r="U38"/>
      <c r="V38"/>
      <c r="W38"/>
      <c r="X38" s="396">
        <v>1</v>
      </c>
      <c r="Y38" s="396">
        <v>13</v>
      </c>
    </row>
    <row r="39" spans="1:25" x14ac:dyDescent="0.25">
      <c r="A39">
        <f>'Page 1 - General Information'!$G$12</f>
        <v>115508003</v>
      </c>
      <c r="B39" t="str">
        <f>'Page 1 - General Information'!$G$16</f>
        <v>3596</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115508003</v>
      </c>
      <c r="B40" t="str">
        <f>'Page 1 - General Information'!$G$16</f>
        <v>3596</v>
      </c>
      <c r="C40" s="394" t="s">
        <v>19151</v>
      </c>
      <c r="D40"/>
      <c r="E40"/>
      <c r="F40"/>
      <c r="G40"/>
      <c r="H40"/>
      <c r="I40"/>
      <c r="J40"/>
      <c r="K40"/>
      <c r="L40"/>
      <c r="M40"/>
      <c r="N40" t="s">
        <v>4157</v>
      </c>
      <c r="O40" s="395">
        <f>INDEX('Page 2 - Team Information'!$K$14:$AP$184,Y40,X40)</f>
        <v>51</v>
      </c>
      <c r="P40"/>
      <c r="Q40"/>
      <c r="R40"/>
      <c r="S40" t="s">
        <v>4196</v>
      </c>
      <c r="T40"/>
      <c r="U40"/>
      <c r="V40"/>
      <c r="W40"/>
      <c r="X40" s="396">
        <v>3</v>
      </c>
      <c r="Y40" s="396">
        <v>13</v>
      </c>
    </row>
    <row r="41" spans="1:25" x14ac:dyDescent="0.25">
      <c r="A41">
        <f>'Page 1 - General Information'!$G$12</f>
        <v>115508003</v>
      </c>
      <c r="B41" t="str">
        <f>'Page 1 - General Information'!$G$16</f>
        <v>3596</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115508003</v>
      </c>
      <c r="B42" t="str">
        <f>'Page 1 - General Information'!$G$16</f>
        <v>3596</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115508003</v>
      </c>
      <c r="B43" t="str">
        <f>'Page 1 - General Information'!$G$16</f>
        <v>3596</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115508003</v>
      </c>
      <c r="B44" t="str">
        <f>'Page 1 - General Information'!$G$16</f>
        <v>3596</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115508003</v>
      </c>
      <c r="B45" t="str">
        <f>'Page 1 - General Information'!$G$16</f>
        <v>3596</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115508003</v>
      </c>
      <c r="B46" t="str">
        <f>'Page 1 - General Information'!$G$16</f>
        <v>3596</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115508003</v>
      </c>
      <c r="B47" t="str">
        <f>'Page 1 - General Information'!$G$16</f>
        <v>3596</v>
      </c>
      <c r="C47" s="394" t="s">
        <v>19151</v>
      </c>
      <c r="D47"/>
      <c r="E47"/>
      <c r="F47"/>
      <c r="G47"/>
      <c r="H47"/>
      <c r="I47"/>
      <c r="J47"/>
      <c r="K47"/>
      <c r="L47"/>
      <c r="M47"/>
      <c r="N47" t="s">
        <v>4157</v>
      </c>
      <c r="O47" s="395">
        <f>INDEX('Page 2 - Team Information'!$K$14:$AP$184,Y47,X47)</f>
        <v>15</v>
      </c>
      <c r="P47"/>
      <c r="Q47"/>
      <c r="R47"/>
      <c r="S47" t="s">
        <v>4203</v>
      </c>
      <c r="T47"/>
      <c r="U47"/>
      <c r="V47"/>
      <c r="W47"/>
      <c r="X47" s="396">
        <v>1</v>
      </c>
      <c r="Y47" s="396">
        <v>16</v>
      </c>
    </row>
    <row r="48" spans="1:25" x14ac:dyDescent="0.25">
      <c r="A48">
        <f>'Page 1 - General Information'!$G$12</f>
        <v>115508003</v>
      </c>
      <c r="B48" t="str">
        <f>'Page 1 - General Information'!$G$16</f>
        <v>3596</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115508003</v>
      </c>
      <c r="B49" t="str">
        <f>'Page 1 - General Information'!$G$16</f>
        <v>3596</v>
      </c>
      <c r="C49" s="394" t="s">
        <v>19151</v>
      </c>
      <c r="D49"/>
      <c r="E49"/>
      <c r="F49"/>
      <c r="G49"/>
      <c r="H49"/>
      <c r="I49"/>
      <c r="J49"/>
      <c r="K49"/>
      <c r="L49"/>
      <c r="M49"/>
      <c r="N49" t="s">
        <v>4157</v>
      </c>
      <c r="O49" s="395">
        <f>INDEX('Page 2 - Team Information'!$K$14:$AP$184,Y49,X49)</f>
        <v>15</v>
      </c>
      <c r="P49"/>
      <c r="Q49"/>
      <c r="R49"/>
      <c r="S49" t="s">
        <v>4205</v>
      </c>
      <c r="T49"/>
      <c r="U49"/>
      <c r="V49"/>
      <c r="W49"/>
      <c r="X49" s="396">
        <v>3</v>
      </c>
      <c r="Y49" s="396">
        <v>16</v>
      </c>
    </row>
    <row r="50" spans="1:25" x14ac:dyDescent="0.25">
      <c r="A50">
        <f>'Page 1 - General Information'!$G$12</f>
        <v>115508003</v>
      </c>
      <c r="B50" t="str">
        <f>'Page 1 - General Information'!$G$16</f>
        <v>3596</v>
      </c>
      <c r="C50" s="394" t="s">
        <v>19151</v>
      </c>
      <c r="D50"/>
      <c r="E50"/>
      <c r="F50"/>
      <c r="G50"/>
      <c r="H50"/>
      <c r="I50"/>
      <c r="J50"/>
      <c r="K50"/>
      <c r="L50"/>
      <c r="M50"/>
      <c r="N50" t="s">
        <v>4157</v>
      </c>
      <c r="O50" s="395">
        <f>INDEX('Page 2 - Team Information'!$K$14:$AP$184,Y50,X50)</f>
        <v>12</v>
      </c>
      <c r="P50"/>
      <c r="Q50"/>
      <c r="R50"/>
      <c r="S50" t="s">
        <v>4206</v>
      </c>
      <c r="T50"/>
      <c r="U50"/>
      <c r="V50"/>
      <c r="W50"/>
      <c r="X50" s="396">
        <v>1</v>
      </c>
      <c r="Y50" s="396">
        <v>17</v>
      </c>
    </row>
    <row r="51" spans="1:25" x14ac:dyDescent="0.25">
      <c r="A51">
        <f>'Page 1 - General Information'!$G$12</f>
        <v>115508003</v>
      </c>
      <c r="B51" t="str">
        <f>'Page 1 - General Information'!$G$16</f>
        <v>3596</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115508003</v>
      </c>
      <c r="B52" t="str">
        <f>'Page 1 - General Information'!$G$16</f>
        <v>3596</v>
      </c>
      <c r="C52" s="394" t="s">
        <v>19151</v>
      </c>
      <c r="D52"/>
      <c r="E52"/>
      <c r="F52"/>
      <c r="G52"/>
      <c r="H52"/>
      <c r="I52"/>
      <c r="J52"/>
      <c r="K52"/>
      <c r="L52"/>
      <c r="M52"/>
      <c r="N52" t="s">
        <v>4157</v>
      </c>
      <c r="O52" s="395">
        <f>INDEX('Page 2 - Team Information'!$K$14:$AP$184,Y52,X52)</f>
        <v>12</v>
      </c>
      <c r="P52"/>
      <c r="Q52"/>
      <c r="R52"/>
      <c r="S52" t="s">
        <v>4208</v>
      </c>
      <c r="T52"/>
      <c r="U52"/>
      <c r="V52"/>
      <c r="W52"/>
      <c r="X52" s="396">
        <v>3</v>
      </c>
      <c r="Y52" s="396">
        <v>17</v>
      </c>
    </row>
    <row r="53" spans="1:25" x14ac:dyDescent="0.25">
      <c r="A53">
        <f>'Page 1 - General Information'!$G$12</f>
        <v>115508003</v>
      </c>
      <c r="B53" t="str">
        <f>'Page 1 - General Information'!$G$16</f>
        <v>3596</v>
      </c>
      <c r="C53" s="394" t="s">
        <v>19151</v>
      </c>
      <c r="D53"/>
      <c r="E53"/>
      <c r="F53"/>
      <c r="G53"/>
      <c r="H53"/>
      <c r="I53"/>
      <c r="J53"/>
      <c r="K53"/>
      <c r="L53"/>
      <c r="M53"/>
      <c r="N53" t="s">
        <v>4157</v>
      </c>
      <c r="O53" s="395">
        <f>INDEX('Page 2 - Team Information'!$K$14:$AP$184,Y53,X53)</f>
        <v>11</v>
      </c>
      <c r="P53"/>
      <c r="Q53"/>
      <c r="R53"/>
      <c r="S53" t="s">
        <v>4209</v>
      </c>
      <c r="T53"/>
      <c r="U53"/>
      <c r="V53"/>
      <c r="W53"/>
      <c r="X53" s="396">
        <v>1</v>
      </c>
      <c r="Y53" s="396">
        <v>18</v>
      </c>
    </row>
    <row r="54" spans="1:25" x14ac:dyDescent="0.25">
      <c r="A54">
        <f>'Page 1 - General Information'!$G$12</f>
        <v>115508003</v>
      </c>
      <c r="B54" t="str">
        <f>'Page 1 - General Information'!$G$16</f>
        <v>3596</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115508003</v>
      </c>
      <c r="B55" t="str">
        <f>'Page 1 - General Information'!$G$16</f>
        <v>3596</v>
      </c>
      <c r="C55" s="394" t="s">
        <v>19151</v>
      </c>
      <c r="D55"/>
      <c r="E55"/>
      <c r="F55"/>
      <c r="G55"/>
      <c r="H55"/>
      <c r="I55"/>
      <c r="J55"/>
      <c r="K55"/>
      <c r="L55"/>
      <c r="M55"/>
      <c r="N55" t="s">
        <v>4157</v>
      </c>
      <c r="O55" s="395">
        <f>INDEX('Page 2 - Team Information'!$K$14:$AP$184,Y55,X55)</f>
        <v>11</v>
      </c>
      <c r="P55"/>
      <c r="Q55"/>
      <c r="R55"/>
      <c r="S55" t="s">
        <v>4211</v>
      </c>
      <c r="T55"/>
      <c r="U55"/>
      <c r="V55"/>
      <c r="W55"/>
      <c r="X55" s="396">
        <v>3</v>
      </c>
      <c r="Y55" s="396">
        <v>18</v>
      </c>
    </row>
    <row r="56" spans="1:25" x14ac:dyDescent="0.25">
      <c r="A56">
        <f>'Page 1 - General Information'!$G$12</f>
        <v>115508003</v>
      </c>
      <c r="B56" t="str">
        <f>'Page 1 - General Information'!$G$16</f>
        <v>3596</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115508003</v>
      </c>
      <c r="B57" t="str">
        <f>'Page 1 - General Information'!$G$16</f>
        <v>3596</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115508003</v>
      </c>
      <c r="B58" t="str">
        <f>'Page 1 - General Information'!$G$16</f>
        <v>3596</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115508003</v>
      </c>
      <c r="B59" t="str">
        <f>'Page 1 - General Information'!$G$16</f>
        <v>3596</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115508003</v>
      </c>
      <c r="B60" t="str">
        <f>'Page 1 - General Information'!$G$16</f>
        <v>3596</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115508003</v>
      </c>
      <c r="B61" t="str">
        <f>'Page 1 - General Information'!$G$16</f>
        <v>3596</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115508003</v>
      </c>
      <c r="B62" t="str">
        <f>'Page 1 - General Information'!$G$16</f>
        <v>3596</v>
      </c>
      <c r="C62" s="394" t="s">
        <v>19151</v>
      </c>
      <c r="D62"/>
      <c r="E62"/>
      <c r="F62"/>
      <c r="G62"/>
      <c r="H62"/>
      <c r="I62"/>
      <c r="J62"/>
      <c r="K62"/>
      <c r="L62"/>
      <c r="M62"/>
      <c r="N62" t="s">
        <v>4157</v>
      </c>
      <c r="O62" s="395">
        <f>INDEX('Page 2 - Team Information'!$K$14:$AP$184,Y62,X62)</f>
        <v>19</v>
      </c>
      <c r="P62"/>
      <c r="Q62"/>
      <c r="R62"/>
      <c r="S62" t="s">
        <v>4218</v>
      </c>
      <c r="T62"/>
      <c r="U62"/>
      <c r="V62"/>
      <c r="W62"/>
      <c r="X62" s="396">
        <v>1</v>
      </c>
      <c r="Y62" s="396">
        <v>21</v>
      </c>
    </row>
    <row r="63" spans="1:25" x14ac:dyDescent="0.25">
      <c r="A63">
        <f>'Page 1 - General Information'!$G$12</f>
        <v>115508003</v>
      </c>
      <c r="B63" t="str">
        <f>'Page 1 - General Information'!$G$16</f>
        <v>3596</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115508003</v>
      </c>
      <c r="B64" t="str">
        <f>'Page 1 - General Information'!$G$16</f>
        <v>3596</v>
      </c>
      <c r="C64" s="394" t="s">
        <v>19151</v>
      </c>
      <c r="D64"/>
      <c r="E64"/>
      <c r="F64"/>
      <c r="G64"/>
      <c r="H64"/>
      <c r="I64"/>
      <c r="J64"/>
      <c r="K64"/>
      <c r="L64"/>
      <c r="M64"/>
      <c r="N64" t="s">
        <v>4157</v>
      </c>
      <c r="O64" s="395">
        <f>INDEX('Page 2 - Team Information'!$K$14:$AP$184,Y64,X64)</f>
        <v>19</v>
      </c>
      <c r="P64"/>
      <c r="Q64"/>
      <c r="R64"/>
      <c r="S64" t="s">
        <v>4220</v>
      </c>
      <c r="T64"/>
      <c r="U64"/>
      <c r="V64"/>
      <c r="W64"/>
      <c r="X64" s="396">
        <v>3</v>
      </c>
      <c r="Y64" s="396">
        <v>21</v>
      </c>
    </row>
    <row r="65" spans="1:25" x14ac:dyDescent="0.25">
      <c r="A65">
        <f>'Page 1 - General Information'!$G$12</f>
        <v>115508003</v>
      </c>
      <c r="B65" t="str">
        <f>'Page 1 - General Information'!$G$16</f>
        <v>3596</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115508003</v>
      </c>
      <c r="B66" t="str">
        <f>'Page 1 - General Information'!$G$16</f>
        <v>3596</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115508003</v>
      </c>
      <c r="B67" t="str">
        <f>'Page 1 - General Information'!$G$16</f>
        <v>3596</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115508003</v>
      </c>
      <c r="B68" t="str">
        <f>'Page 1 - General Information'!$G$16</f>
        <v>3596</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115508003</v>
      </c>
      <c r="B69" t="str">
        <f>'Page 1 - General Information'!$G$16</f>
        <v>3596</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115508003</v>
      </c>
      <c r="B70" t="str">
        <f>'Page 1 - General Information'!$G$16</f>
        <v>3596</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115508003</v>
      </c>
      <c r="B71" t="str">
        <f>'Page 1 - General Information'!$G$16</f>
        <v>3596</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115508003</v>
      </c>
      <c r="B72" t="str">
        <f>'Page 1 - General Information'!$G$16</f>
        <v>3596</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115508003</v>
      </c>
      <c r="B73" t="str">
        <f>'Page 1 - General Information'!$G$16</f>
        <v>3596</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115508003</v>
      </c>
      <c r="B74" t="str">
        <f>'Page 1 - General Information'!$G$16</f>
        <v>3596</v>
      </c>
      <c r="C74" s="394" t="s">
        <v>19151</v>
      </c>
      <c r="D74"/>
      <c r="E74"/>
      <c r="F74"/>
      <c r="G74"/>
      <c r="H74"/>
      <c r="I74"/>
      <c r="J74"/>
      <c r="K74"/>
      <c r="L74"/>
      <c r="M74"/>
      <c r="N74" t="s">
        <v>4157</v>
      </c>
      <c r="O74" s="395">
        <f>INDEX('Page 2 - Team Information'!$K$14:$AP$184,Y74,X74)</f>
        <v>15</v>
      </c>
      <c r="P74"/>
      <c r="Q74"/>
      <c r="R74"/>
      <c r="S74" t="s">
        <v>4230</v>
      </c>
      <c r="T74"/>
      <c r="U74"/>
      <c r="V74"/>
      <c r="W74"/>
      <c r="X74" s="396">
        <v>1</v>
      </c>
      <c r="Y74" s="396">
        <v>25</v>
      </c>
    </row>
    <row r="75" spans="1:25" x14ac:dyDescent="0.25">
      <c r="A75">
        <f>'Page 1 - General Information'!$G$12</f>
        <v>115508003</v>
      </c>
      <c r="B75" t="str">
        <f>'Page 1 - General Information'!$G$16</f>
        <v>3596</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115508003</v>
      </c>
      <c r="B76" t="str">
        <f>'Page 1 - General Information'!$G$16</f>
        <v>3596</v>
      </c>
      <c r="C76" s="394" t="s">
        <v>19151</v>
      </c>
      <c r="D76"/>
      <c r="E76"/>
      <c r="F76"/>
      <c r="G76"/>
      <c r="H76"/>
      <c r="I76"/>
      <c r="J76"/>
      <c r="K76"/>
      <c r="L76"/>
      <c r="M76"/>
      <c r="N76" t="s">
        <v>4157</v>
      </c>
      <c r="O76" s="395">
        <f>INDEX('Page 2 - Team Information'!$K$14:$AP$184,Y76,X76)</f>
        <v>15</v>
      </c>
      <c r="P76"/>
      <c r="Q76"/>
      <c r="R76"/>
      <c r="S76" t="s">
        <v>4232</v>
      </c>
      <c r="T76"/>
      <c r="U76"/>
      <c r="V76"/>
      <c r="W76"/>
      <c r="X76" s="396">
        <v>3</v>
      </c>
      <c r="Y76" s="396">
        <v>25</v>
      </c>
    </row>
    <row r="77" spans="1:25" x14ac:dyDescent="0.25">
      <c r="A77">
        <f>'Page 1 - General Information'!$G$12</f>
        <v>115508003</v>
      </c>
      <c r="B77" t="str">
        <f>'Page 1 - General Information'!$G$16</f>
        <v>3596</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115508003</v>
      </c>
      <c r="B78" t="str">
        <f>'Page 1 - General Information'!$G$16</f>
        <v>3596</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115508003</v>
      </c>
      <c r="B79" t="str">
        <f>'Page 1 - General Information'!$G$16</f>
        <v>3596</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115508003</v>
      </c>
      <c r="B80" t="str">
        <f>'Page 1 - General Information'!$G$16</f>
        <v>3596</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115508003</v>
      </c>
      <c r="B81" t="str">
        <f>'Page 1 - General Information'!$G$16</f>
        <v>3596</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115508003</v>
      </c>
      <c r="B82" t="str">
        <f>'Page 1 - General Information'!$G$16</f>
        <v>3596</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115508003</v>
      </c>
      <c r="B83" t="str">
        <f>'Page 1 - General Information'!$G$16</f>
        <v>3596</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115508003</v>
      </c>
      <c r="B84" t="str">
        <f>'Page 1 - General Information'!$G$16</f>
        <v>3596</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115508003</v>
      </c>
      <c r="B85" t="str">
        <f>'Page 1 - General Information'!$G$16</f>
        <v>3596</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115508003</v>
      </c>
      <c r="B86" t="str">
        <f>'Page 1 - General Information'!$G$16</f>
        <v>3596</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115508003</v>
      </c>
      <c r="B87" t="str">
        <f>'Page 1 - General Information'!$G$16</f>
        <v>3596</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115508003</v>
      </c>
      <c r="B88" t="str">
        <f>'Page 1 - General Information'!$G$16</f>
        <v>3596</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115508003</v>
      </c>
      <c r="B89" t="str">
        <f>'Page 1 - General Information'!$G$16</f>
        <v>3596</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115508003</v>
      </c>
      <c r="B90" t="str">
        <f>'Page 1 - General Information'!$G$16</f>
        <v>3596</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115508003</v>
      </c>
      <c r="B91" t="str">
        <f>'Page 1 - General Information'!$G$16</f>
        <v>3596</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115508003</v>
      </c>
      <c r="B92" t="str">
        <f>'Page 1 - General Information'!$G$16</f>
        <v>3596</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115508003</v>
      </c>
      <c r="B93" t="str">
        <f>'Page 1 - General Information'!$G$16</f>
        <v>3596</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115508003</v>
      </c>
      <c r="B94" t="str">
        <f>'Page 1 - General Information'!$G$16</f>
        <v>3596</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115508003</v>
      </c>
      <c r="B95" t="str">
        <f>'Page 1 - General Information'!$G$16</f>
        <v>3596</v>
      </c>
      <c r="C95" s="394" t="s">
        <v>19151</v>
      </c>
      <c r="D95"/>
      <c r="E95"/>
      <c r="F95"/>
      <c r="G95"/>
      <c r="H95"/>
      <c r="I95"/>
      <c r="J95"/>
      <c r="K95"/>
      <c r="L95"/>
      <c r="M95"/>
      <c r="N95" t="s">
        <v>4157</v>
      </c>
      <c r="O95" s="395">
        <f>INDEX('Page 2 - Team Information'!$K$14:$AP$184,Y95,X95)</f>
        <v>2</v>
      </c>
      <c r="P95"/>
      <c r="Q95"/>
      <c r="R95"/>
      <c r="S95" t="s">
        <v>4251</v>
      </c>
      <c r="T95"/>
      <c r="U95"/>
      <c r="V95"/>
      <c r="W95"/>
      <c r="X95" s="396">
        <v>1</v>
      </c>
      <c r="Y95" s="396">
        <v>32</v>
      </c>
    </row>
    <row r="96" spans="1:25" x14ac:dyDescent="0.25">
      <c r="A96">
        <f>'Page 1 - General Information'!$G$12</f>
        <v>115508003</v>
      </c>
      <c r="B96" t="str">
        <f>'Page 1 - General Information'!$G$16</f>
        <v>3596</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115508003</v>
      </c>
      <c r="B97" t="str">
        <f>'Page 1 - General Information'!$G$16</f>
        <v>3596</v>
      </c>
      <c r="C97" s="394" t="s">
        <v>19151</v>
      </c>
      <c r="D97"/>
      <c r="E97"/>
      <c r="F97"/>
      <c r="G97"/>
      <c r="H97"/>
      <c r="I97"/>
      <c r="J97"/>
      <c r="K97"/>
      <c r="L97"/>
      <c r="M97"/>
      <c r="N97" t="s">
        <v>4157</v>
      </c>
      <c r="O97" s="395">
        <f>INDEX('Page 2 - Team Information'!$K$14:$AP$184,Y97,X97)</f>
        <v>2</v>
      </c>
      <c r="P97"/>
      <c r="Q97"/>
      <c r="R97"/>
      <c r="S97" t="s">
        <v>4253</v>
      </c>
      <c r="T97"/>
      <c r="U97"/>
      <c r="V97"/>
      <c r="W97"/>
      <c r="X97" s="396">
        <v>3</v>
      </c>
      <c r="Y97" s="396">
        <v>32</v>
      </c>
    </row>
    <row r="98" spans="1:25" x14ac:dyDescent="0.25">
      <c r="A98">
        <f>'Page 1 - General Information'!$G$12</f>
        <v>115508003</v>
      </c>
      <c r="B98" t="str">
        <f>'Page 1 - General Information'!$G$16</f>
        <v>3596</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115508003</v>
      </c>
      <c r="B99" t="str">
        <f>'Page 1 - General Information'!$G$16</f>
        <v>3596</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115508003</v>
      </c>
      <c r="B100" t="str">
        <f>'Page 1 - General Information'!$G$16</f>
        <v>3596</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115508003</v>
      </c>
      <c r="B101" t="str">
        <f>'Page 1 - General Information'!$G$16</f>
        <v>3596</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115508003</v>
      </c>
      <c r="B102" t="str">
        <f>'Page 1 - General Information'!$G$16</f>
        <v>3596</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115508003</v>
      </c>
      <c r="B103" t="str">
        <f>'Page 1 - General Information'!$G$16</f>
        <v>3596</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115508003</v>
      </c>
      <c r="B104" t="str">
        <f>'Page 1 - General Information'!$G$16</f>
        <v>3596</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115508003</v>
      </c>
      <c r="B105" t="str">
        <f>'Page 1 - General Information'!$G$16</f>
        <v>3596</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115508003</v>
      </c>
      <c r="B106" t="str">
        <f>'Page 1 - General Information'!$G$16</f>
        <v>3596</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115508003</v>
      </c>
      <c r="B107" t="str">
        <f>'Page 1 - General Information'!$G$16</f>
        <v>3596</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115508003</v>
      </c>
      <c r="B108" t="str">
        <f>'Page 1 - General Information'!$G$16</f>
        <v>3596</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115508003</v>
      </c>
      <c r="B109" t="str">
        <f>'Page 1 - General Information'!$G$16</f>
        <v>3596</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115508003</v>
      </c>
      <c r="B110" t="str">
        <f>'Page 1 - General Information'!$G$16</f>
        <v>3596</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115508003</v>
      </c>
      <c r="B111" t="str">
        <f>'Page 1 - General Information'!$G$16</f>
        <v>3596</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115508003</v>
      </c>
      <c r="B112" t="str">
        <f>'Page 1 - General Information'!$G$16</f>
        <v>3596</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115508003</v>
      </c>
      <c r="B113" t="str">
        <f>'Page 1 - General Information'!$G$16</f>
        <v>3596</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115508003</v>
      </c>
      <c r="B114" t="str">
        <f>'Page 1 - General Information'!$G$16</f>
        <v>3596</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115508003</v>
      </c>
      <c r="B115" t="str">
        <f>'Page 1 - General Information'!$G$16</f>
        <v>3596</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115508003</v>
      </c>
      <c r="B116" t="str">
        <f>'Page 1 - General Information'!$G$16</f>
        <v>3596</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115508003</v>
      </c>
      <c r="B117" t="str">
        <f>'Page 1 - General Information'!$G$16</f>
        <v>3596</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115508003</v>
      </c>
      <c r="B118" t="str">
        <f>'Page 1 - General Information'!$G$16</f>
        <v>3596</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115508003</v>
      </c>
      <c r="B119" t="str">
        <f>'Page 1 - General Information'!$G$16</f>
        <v>3596</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115508003</v>
      </c>
      <c r="B120" t="str">
        <f>'Page 1 - General Information'!$G$16</f>
        <v>3596</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115508003</v>
      </c>
      <c r="B121" t="str">
        <f>'Page 1 - General Information'!$G$16</f>
        <v>3596</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115508003</v>
      </c>
      <c r="B122" t="str">
        <f>'Page 1 - General Information'!$G$16</f>
        <v>3596</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115508003</v>
      </c>
      <c r="B123" t="str">
        <f>'Page 1 - General Information'!$G$16</f>
        <v>3596</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115508003</v>
      </c>
      <c r="B124" t="str">
        <f>'Page 1 - General Information'!$G$16</f>
        <v>3596</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115508003</v>
      </c>
      <c r="B125" t="str">
        <f>'Page 1 - General Information'!$G$16</f>
        <v>3596</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115508003</v>
      </c>
      <c r="B126" t="str">
        <f>'Page 1 - General Information'!$G$16</f>
        <v>3596</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115508003</v>
      </c>
      <c r="B127" t="str">
        <f>'Page 1 - General Information'!$G$16</f>
        <v>3596</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115508003</v>
      </c>
      <c r="B128" t="str">
        <f>'Page 1 - General Information'!$G$16</f>
        <v>3596</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115508003</v>
      </c>
      <c r="B129" t="str">
        <f>'Page 1 - General Information'!$G$16</f>
        <v>3596</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115508003</v>
      </c>
      <c r="B130" t="str">
        <f>'Page 1 - General Information'!$G$16</f>
        <v>3596</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115508003</v>
      </c>
      <c r="B131" t="str">
        <f>'Page 1 - General Information'!$G$16</f>
        <v>3596</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115508003</v>
      </c>
      <c r="B132" t="str">
        <f>'Page 1 - General Information'!$G$16</f>
        <v>3596</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115508003</v>
      </c>
      <c r="B133" t="str">
        <f>'Page 1 - General Information'!$G$16</f>
        <v>3596</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115508003</v>
      </c>
      <c r="B134" t="str">
        <f>'Page 1 - General Information'!$G$16</f>
        <v>3596</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115508003</v>
      </c>
      <c r="B135" t="str">
        <f>'Page 1 - General Information'!$G$16</f>
        <v>3596</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115508003</v>
      </c>
      <c r="B136" t="str">
        <f>'Page 1 - General Information'!$G$16</f>
        <v>3596</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115508003</v>
      </c>
      <c r="B137" t="str">
        <f>'Page 1 - General Information'!$G$16</f>
        <v>3596</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115508003</v>
      </c>
      <c r="B138" t="str">
        <f>'Page 1 - General Information'!$G$16</f>
        <v>3596</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115508003</v>
      </c>
      <c r="B139" t="str">
        <f>'Page 1 - General Information'!$G$16</f>
        <v>3596</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115508003</v>
      </c>
      <c r="B140" t="str">
        <f>'Page 1 - General Information'!$G$16</f>
        <v>3596</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115508003</v>
      </c>
      <c r="B141" t="str">
        <f>'Page 1 - General Information'!$G$16</f>
        <v>3596</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115508003</v>
      </c>
      <c r="B142" t="str">
        <f>'Page 1 - General Information'!$G$16</f>
        <v>3596</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115508003</v>
      </c>
      <c r="B143" t="str">
        <f>'Page 1 - General Information'!$G$16</f>
        <v>3596</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115508003</v>
      </c>
      <c r="B144" t="str">
        <f>'Page 1 - General Information'!$G$16</f>
        <v>3596</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115508003</v>
      </c>
      <c r="B145" t="str">
        <f>'Page 1 - General Information'!$G$16</f>
        <v>3596</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115508003</v>
      </c>
      <c r="B146" t="str">
        <f>'Page 1 - General Information'!$G$16</f>
        <v>3596</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115508003</v>
      </c>
      <c r="B147" t="str">
        <f>'Page 1 - General Information'!$G$16</f>
        <v>3596</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115508003</v>
      </c>
      <c r="B148" t="str">
        <f>'Page 1 - General Information'!$G$16</f>
        <v>3596</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115508003</v>
      </c>
      <c r="B149" t="str">
        <f>'Page 1 - General Information'!$G$16</f>
        <v>3596</v>
      </c>
      <c r="C149" s="394" t="s">
        <v>19151</v>
      </c>
      <c r="D149"/>
      <c r="E149"/>
      <c r="F149"/>
      <c r="G149"/>
      <c r="H149"/>
      <c r="I149"/>
      <c r="J149"/>
      <c r="K149"/>
      <c r="L149"/>
      <c r="M149"/>
      <c r="N149" t="s">
        <v>4157</v>
      </c>
      <c r="O149" s="395">
        <f>INDEX('Page 2 - Team Information'!$K$14:$AP$184,Y149,X149)</f>
        <v>0</v>
      </c>
      <c r="P149"/>
      <c r="Q149"/>
      <c r="R149"/>
      <c r="S149" t="s">
        <v>4305</v>
      </c>
      <c r="T149"/>
      <c r="U149"/>
      <c r="V149"/>
      <c r="W149"/>
      <c r="X149" s="396">
        <v>1</v>
      </c>
      <c r="Y149" s="396">
        <v>50</v>
      </c>
    </row>
    <row r="150" spans="1:25" x14ac:dyDescent="0.25">
      <c r="A150">
        <f>'Page 1 - General Information'!$G$12</f>
        <v>115508003</v>
      </c>
      <c r="B150" t="str">
        <f>'Page 1 - General Information'!$G$16</f>
        <v>3596</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115508003</v>
      </c>
      <c r="B151" t="str">
        <f>'Page 1 - General Information'!$G$16</f>
        <v>3596</v>
      </c>
      <c r="C151" s="394" t="s">
        <v>19151</v>
      </c>
      <c r="D151"/>
      <c r="E151"/>
      <c r="F151"/>
      <c r="G151"/>
      <c r="H151"/>
      <c r="I151"/>
      <c r="J151"/>
      <c r="K151"/>
      <c r="L151"/>
      <c r="M151"/>
      <c r="N151" t="s">
        <v>4157</v>
      </c>
      <c r="O151" s="395">
        <f>INDEX('Page 2 - Team Information'!$K$14:$AP$184,Y151,X151)</f>
        <v>0</v>
      </c>
      <c r="P151"/>
      <c r="Q151"/>
      <c r="R151"/>
      <c r="S151" t="s">
        <v>4307</v>
      </c>
      <c r="T151"/>
      <c r="U151"/>
      <c r="V151"/>
      <c r="W151"/>
      <c r="X151" s="396">
        <v>3</v>
      </c>
      <c r="Y151" s="396">
        <v>50</v>
      </c>
    </row>
    <row r="152" spans="1:25" x14ac:dyDescent="0.25">
      <c r="A152">
        <f>'Page 1 - General Information'!$G$12</f>
        <v>115508003</v>
      </c>
      <c r="B152" t="str">
        <f>'Page 1 - General Information'!$G$16</f>
        <v>3596</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115508003</v>
      </c>
      <c r="B153" t="str">
        <f>'Page 1 - General Information'!$G$16</f>
        <v>3596</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115508003</v>
      </c>
      <c r="B154" t="str">
        <f>'Page 1 - General Information'!$G$16</f>
        <v>3596</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115508003</v>
      </c>
      <c r="B155" t="str">
        <f>'Page 1 - General Information'!$G$16</f>
        <v>3596</v>
      </c>
      <c r="C155" s="394" t="s">
        <v>19151</v>
      </c>
      <c r="D155"/>
      <c r="E155"/>
      <c r="F155"/>
      <c r="G155"/>
      <c r="H155"/>
      <c r="I155"/>
      <c r="J155"/>
      <c r="K155"/>
      <c r="L155"/>
      <c r="M155"/>
      <c r="N155" t="s">
        <v>4157</v>
      </c>
      <c r="O155" s="395">
        <f>INDEX('Page 2 - Team Information'!$K$14:$AP$184,Y155,X155)</f>
        <v>0</v>
      </c>
      <c r="P155"/>
      <c r="Q155"/>
      <c r="R155"/>
      <c r="S155" t="s">
        <v>4311</v>
      </c>
      <c r="T155"/>
      <c r="U155"/>
      <c r="V155"/>
      <c r="W155"/>
      <c r="X155" s="396">
        <v>1</v>
      </c>
      <c r="Y155" s="396">
        <v>52</v>
      </c>
    </row>
    <row r="156" spans="1:25" x14ac:dyDescent="0.25">
      <c r="A156">
        <f>'Page 1 - General Information'!$G$12</f>
        <v>115508003</v>
      </c>
      <c r="B156" t="str">
        <f>'Page 1 - General Information'!$G$16</f>
        <v>3596</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115508003</v>
      </c>
      <c r="B157" t="str">
        <f>'Page 1 - General Information'!$G$16</f>
        <v>3596</v>
      </c>
      <c r="C157" s="394" t="s">
        <v>19151</v>
      </c>
      <c r="D157"/>
      <c r="E157"/>
      <c r="F157"/>
      <c r="G157"/>
      <c r="H157"/>
      <c r="I157"/>
      <c r="J157"/>
      <c r="K157"/>
      <c r="L157"/>
      <c r="M157"/>
      <c r="N157" t="s">
        <v>4157</v>
      </c>
      <c r="O157" s="395">
        <f>INDEX('Page 2 - Team Information'!$K$14:$AP$184,Y157,X157)</f>
        <v>0</v>
      </c>
      <c r="P157"/>
      <c r="Q157"/>
      <c r="R157"/>
      <c r="S157" t="s">
        <v>4313</v>
      </c>
      <c r="T157"/>
      <c r="U157"/>
      <c r="V157"/>
      <c r="W157"/>
      <c r="X157" s="396">
        <v>3</v>
      </c>
      <c r="Y157" s="396">
        <v>52</v>
      </c>
    </row>
    <row r="158" spans="1:25" x14ac:dyDescent="0.25">
      <c r="A158">
        <f>'Page 1 - General Information'!$G$12</f>
        <v>115508003</v>
      </c>
      <c r="B158" t="str">
        <f>'Page 1 - General Information'!$G$16</f>
        <v>3596</v>
      </c>
      <c r="C158" s="394" t="s">
        <v>19151</v>
      </c>
      <c r="D158"/>
      <c r="E158"/>
      <c r="F158"/>
      <c r="G158"/>
      <c r="H158"/>
      <c r="I158"/>
      <c r="J158"/>
      <c r="K158"/>
      <c r="L158"/>
      <c r="M158"/>
      <c r="N158" t="s">
        <v>4157</v>
      </c>
      <c r="O158" s="395">
        <f>INDEX('Page 2 - Team Information'!$K$14:$AP$184,Y158,X158)</f>
        <v>0</v>
      </c>
      <c r="P158"/>
      <c r="Q158"/>
      <c r="R158"/>
      <c r="S158" t="s">
        <v>4314</v>
      </c>
      <c r="T158"/>
      <c r="U158"/>
      <c r="V158"/>
      <c r="W158"/>
      <c r="X158" s="396">
        <v>1</v>
      </c>
      <c r="Y158" s="396">
        <v>53</v>
      </c>
    </row>
    <row r="159" spans="1:25" x14ac:dyDescent="0.25">
      <c r="A159">
        <f>'Page 1 - General Information'!$G$12</f>
        <v>115508003</v>
      </c>
      <c r="B159" t="str">
        <f>'Page 1 - General Information'!$G$16</f>
        <v>3596</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115508003</v>
      </c>
      <c r="B160" t="str">
        <f>'Page 1 - General Information'!$G$16</f>
        <v>3596</v>
      </c>
      <c r="C160" s="394" t="s">
        <v>19151</v>
      </c>
      <c r="D160"/>
      <c r="E160"/>
      <c r="F160"/>
      <c r="G160"/>
      <c r="H160"/>
      <c r="I160"/>
      <c r="J160"/>
      <c r="K160"/>
      <c r="L160"/>
      <c r="M160"/>
      <c r="N160" t="s">
        <v>4157</v>
      </c>
      <c r="O160" s="395">
        <f>INDEX('Page 2 - Team Information'!$K$14:$AP$184,Y160,X160)</f>
        <v>0</v>
      </c>
      <c r="P160"/>
      <c r="Q160"/>
      <c r="R160"/>
      <c r="S160" t="s">
        <v>4316</v>
      </c>
      <c r="T160"/>
      <c r="U160"/>
      <c r="V160"/>
      <c r="W160"/>
      <c r="X160" s="396">
        <v>3</v>
      </c>
      <c r="Y160" s="396">
        <v>53</v>
      </c>
    </row>
    <row r="161" spans="1:25" x14ac:dyDescent="0.25">
      <c r="A161">
        <f>'Page 1 - General Information'!$G$12</f>
        <v>115508003</v>
      </c>
      <c r="B161" t="str">
        <f>'Page 1 - General Information'!$G$16</f>
        <v>3596</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115508003</v>
      </c>
      <c r="B162" t="str">
        <f>'Page 1 - General Information'!$G$16</f>
        <v>3596</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115508003</v>
      </c>
      <c r="B163" t="str">
        <f>'Page 1 - General Information'!$G$16</f>
        <v>3596</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115508003</v>
      </c>
      <c r="B164" t="str">
        <f>'Page 1 - General Information'!$G$16</f>
        <v>3596</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115508003</v>
      </c>
      <c r="B165" t="str">
        <f>'Page 1 - General Information'!$G$16</f>
        <v>3596</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115508003</v>
      </c>
      <c r="B166" t="str">
        <f>'Page 1 - General Information'!$G$16</f>
        <v>3596</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115508003</v>
      </c>
      <c r="B167" t="str">
        <f>'Page 1 - General Information'!$G$16</f>
        <v>3596</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115508003</v>
      </c>
      <c r="B168" t="str">
        <f>'Page 1 - General Information'!$G$16</f>
        <v>3596</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115508003</v>
      </c>
      <c r="B169" t="str">
        <f>'Page 1 - General Information'!$G$16</f>
        <v>3596</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115508003</v>
      </c>
      <c r="B170" t="str">
        <f>'Page 1 - General Information'!$G$16</f>
        <v>3596</v>
      </c>
      <c r="C170" s="394" t="s">
        <v>19151</v>
      </c>
      <c r="D170"/>
      <c r="E170"/>
      <c r="F170"/>
      <c r="G170"/>
      <c r="H170"/>
      <c r="I170"/>
      <c r="J170"/>
      <c r="K170"/>
      <c r="L170"/>
      <c r="M170"/>
      <c r="N170" t="s">
        <v>4157</v>
      </c>
      <c r="O170" s="395">
        <f>INDEX('Page 2 - Team Information'!$K$14:$AP$184,Y170,X170)</f>
        <v>0</v>
      </c>
      <c r="P170"/>
      <c r="Q170"/>
      <c r="R170"/>
      <c r="S170" t="s">
        <v>4326</v>
      </c>
      <c r="T170"/>
      <c r="U170"/>
      <c r="V170"/>
      <c r="W170"/>
      <c r="X170" s="396">
        <v>1</v>
      </c>
      <c r="Y170" s="396">
        <v>57</v>
      </c>
    </row>
    <row r="171" spans="1:25" x14ac:dyDescent="0.25">
      <c r="A171">
        <f>'Page 1 - General Information'!$G$12</f>
        <v>115508003</v>
      </c>
      <c r="B171" t="str">
        <f>'Page 1 - General Information'!$G$16</f>
        <v>3596</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115508003</v>
      </c>
      <c r="B172" t="str">
        <f>'Page 1 - General Information'!$G$16</f>
        <v>3596</v>
      </c>
      <c r="C172" s="394" t="s">
        <v>19151</v>
      </c>
      <c r="D172"/>
      <c r="E172"/>
      <c r="F172"/>
      <c r="G172"/>
      <c r="H172"/>
      <c r="I172"/>
      <c r="J172"/>
      <c r="K172"/>
      <c r="L172"/>
      <c r="M172"/>
      <c r="N172" t="s">
        <v>4157</v>
      </c>
      <c r="O172" s="395">
        <f>INDEX('Page 2 - Team Information'!$K$14:$AP$184,Y172,X172)</f>
        <v>0</v>
      </c>
      <c r="P172"/>
      <c r="Q172"/>
      <c r="R172"/>
      <c r="S172" t="s">
        <v>4328</v>
      </c>
      <c r="T172"/>
      <c r="U172"/>
      <c r="V172"/>
      <c r="W172"/>
      <c r="X172" s="396">
        <v>3</v>
      </c>
      <c r="Y172" s="396">
        <v>57</v>
      </c>
    </row>
    <row r="173" spans="1:25" x14ac:dyDescent="0.25">
      <c r="A173">
        <f>'Page 1 - General Information'!$G$12</f>
        <v>115508003</v>
      </c>
      <c r="B173" t="str">
        <f>'Page 1 - General Information'!$G$16</f>
        <v>3596</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115508003</v>
      </c>
      <c r="B174" t="str">
        <f>'Page 1 - General Information'!$G$16</f>
        <v>3596</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115508003</v>
      </c>
      <c r="B175" t="str">
        <f>'Page 1 - General Information'!$G$16</f>
        <v>3596</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115508003</v>
      </c>
      <c r="B176" t="str">
        <f>'Page 1 - General Information'!$G$16</f>
        <v>3596</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115508003</v>
      </c>
      <c r="B177" t="str">
        <f>'Page 1 - General Information'!$G$16</f>
        <v>3596</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115508003</v>
      </c>
      <c r="B178" t="str">
        <f>'Page 1 - General Information'!$G$16</f>
        <v>3596</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115508003</v>
      </c>
      <c r="B179" t="str">
        <f>'Page 1 - General Information'!$G$16</f>
        <v>3596</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115508003</v>
      </c>
      <c r="B180" t="str">
        <f>'Page 1 - General Information'!$G$16</f>
        <v>3596</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115508003</v>
      </c>
      <c r="B181" t="str">
        <f>'Page 1 - General Information'!$G$16</f>
        <v>3596</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115508003</v>
      </c>
      <c r="B182" t="str">
        <f>'Page 1 - General Information'!$G$16</f>
        <v>3596</v>
      </c>
      <c r="C182" s="394" t="s">
        <v>19151</v>
      </c>
      <c r="D182"/>
      <c r="E182"/>
      <c r="F182"/>
      <c r="G182"/>
      <c r="H182"/>
      <c r="I182"/>
      <c r="J182"/>
      <c r="K182"/>
      <c r="L182"/>
      <c r="M182"/>
      <c r="N182" t="s">
        <v>4157</v>
      </c>
      <c r="O182" s="395">
        <f>INDEX('Page 2 - Team Information'!$K$14:$AP$184,Y182,X182)</f>
        <v>0</v>
      </c>
      <c r="P182"/>
      <c r="Q182"/>
      <c r="R182"/>
      <c r="S182" t="s">
        <v>4338</v>
      </c>
      <c r="T182"/>
      <c r="U182"/>
      <c r="V182"/>
      <c r="W182"/>
      <c r="X182" s="396">
        <v>1</v>
      </c>
      <c r="Y182" s="396">
        <v>61</v>
      </c>
    </row>
    <row r="183" spans="1:25" x14ac:dyDescent="0.25">
      <c r="A183">
        <f>'Page 1 - General Information'!$G$12</f>
        <v>115508003</v>
      </c>
      <c r="B183" t="str">
        <f>'Page 1 - General Information'!$G$16</f>
        <v>3596</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115508003</v>
      </c>
      <c r="B184" t="str">
        <f>'Page 1 - General Information'!$G$16</f>
        <v>3596</v>
      </c>
      <c r="C184" s="394" t="s">
        <v>19151</v>
      </c>
      <c r="D184"/>
      <c r="E184"/>
      <c r="F184"/>
      <c r="G184"/>
      <c r="H184"/>
      <c r="I184"/>
      <c r="J184"/>
      <c r="K184"/>
      <c r="L184"/>
      <c r="M184"/>
      <c r="N184" t="s">
        <v>4157</v>
      </c>
      <c r="O184" s="395">
        <f>INDEX('Page 2 - Team Information'!$K$14:$AP$184,Y184,X184)</f>
        <v>0</v>
      </c>
      <c r="P184"/>
      <c r="Q184"/>
      <c r="R184"/>
      <c r="S184" t="s">
        <v>4340</v>
      </c>
      <c r="T184"/>
      <c r="U184"/>
      <c r="V184"/>
      <c r="W184"/>
      <c r="X184" s="396">
        <v>3</v>
      </c>
      <c r="Y184" s="396">
        <v>61</v>
      </c>
    </row>
    <row r="185" spans="1:25" x14ac:dyDescent="0.25">
      <c r="A185">
        <f>'Page 1 - General Information'!$G$12</f>
        <v>115508003</v>
      </c>
      <c r="B185" t="str">
        <f>'Page 1 - General Information'!$G$16</f>
        <v>3596</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115508003</v>
      </c>
      <c r="B186" t="str">
        <f>'Page 1 - General Information'!$G$16</f>
        <v>3596</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115508003</v>
      </c>
      <c r="B187" t="str">
        <f>'Page 1 - General Information'!$G$16</f>
        <v>3596</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115508003</v>
      </c>
      <c r="B188" t="str">
        <f>'Page 1 - General Information'!$G$16</f>
        <v>3596</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115508003</v>
      </c>
      <c r="B189" t="str">
        <f>'Page 1 - General Information'!$G$16</f>
        <v>3596</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115508003</v>
      </c>
      <c r="B190" t="str">
        <f>'Page 1 - General Information'!$G$16</f>
        <v>3596</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115508003</v>
      </c>
      <c r="B191" t="str">
        <f>'Page 1 - General Information'!$G$16</f>
        <v>3596</v>
      </c>
      <c r="C191" s="394" t="s">
        <v>19151</v>
      </c>
      <c r="D191"/>
      <c r="E191"/>
      <c r="F191"/>
      <c r="G191"/>
      <c r="H191"/>
      <c r="I191"/>
      <c r="J191"/>
      <c r="K191"/>
      <c r="L191"/>
      <c r="M191"/>
      <c r="N191" t="s">
        <v>4157</v>
      </c>
      <c r="O191" s="395">
        <f>INDEX('Page 2 - Team Information'!$K$14:$AP$184,Y191,X191)</f>
        <v>0</v>
      </c>
      <c r="P191"/>
      <c r="Q191"/>
      <c r="R191"/>
      <c r="S191" t="s">
        <v>4347</v>
      </c>
      <c r="T191"/>
      <c r="U191"/>
      <c r="V191"/>
      <c r="W191"/>
      <c r="X191" s="396">
        <v>1</v>
      </c>
      <c r="Y191" s="396">
        <v>64</v>
      </c>
    </row>
    <row r="192" spans="1:25" x14ac:dyDescent="0.25">
      <c r="A192">
        <f>'Page 1 - General Information'!$G$12</f>
        <v>115508003</v>
      </c>
      <c r="B192" t="str">
        <f>'Page 1 - General Information'!$G$16</f>
        <v>3596</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115508003</v>
      </c>
      <c r="B193" t="str">
        <f>'Page 1 - General Information'!$G$16</f>
        <v>3596</v>
      </c>
      <c r="C193" s="394" t="s">
        <v>19151</v>
      </c>
      <c r="D193"/>
      <c r="E193"/>
      <c r="F193"/>
      <c r="G193"/>
      <c r="H193"/>
      <c r="I193"/>
      <c r="J193"/>
      <c r="K193"/>
      <c r="L193"/>
      <c r="M193"/>
      <c r="N193" t="s">
        <v>4157</v>
      </c>
      <c r="O193" s="395">
        <f>INDEX('Page 2 - Team Information'!$K$14:$AP$184,Y193,X193)</f>
        <v>0</v>
      </c>
      <c r="P193"/>
      <c r="Q193"/>
      <c r="R193"/>
      <c r="S193" t="s">
        <v>4349</v>
      </c>
      <c r="T193"/>
      <c r="U193"/>
      <c r="V193"/>
      <c r="W193"/>
      <c r="X193" s="396">
        <v>3</v>
      </c>
      <c r="Y193" s="396">
        <v>64</v>
      </c>
    </row>
    <row r="194" spans="1:25" x14ac:dyDescent="0.25">
      <c r="A194">
        <f>'Page 1 - General Information'!$G$12</f>
        <v>115508003</v>
      </c>
      <c r="B194" t="str">
        <f>'Page 1 - General Information'!$G$16</f>
        <v>3596</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115508003</v>
      </c>
      <c r="B195" t="str">
        <f>'Page 1 - General Information'!$G$16</f>
        <v>3596</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115508003</v>
      </c>
      <c r="B196" t="str">
        <f>'Page 1 - General Information'!$G$16</f>
        <v>3596</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115508003</v>
      </c>
      <c r="B197" t="str">
        <f>'Page 1 - General Information'!$G$16</f>
        <v>3596</v>
      </c>
      <c r="C197" s="394" t="s">
        <v>19151</v>
      </c>
      <c r="D197"/>
      <c r="E197"/>
      <c r="F197"/>
      <c r="G197"/>
      <c r="H197"/>
      <c r="I197"/>
      <c r="J197"/>
      <c r="K197"/>
      <c r="L197"/>
      <c r="M197"/>
      <c r="N197" t="s">
        <v>4157</v>
      </c>
      <c r="O197" s="395">
        <f>INDEX('Page 2 - Team Information'!$K$14:$AP$184,Y197,X197)</f>
        <v>0</v>
      </c>
      <c r="P197"/>
      <c r="Q197"/>
      <c r="R197"/>
      <c r="S197" t="s">
        <v>4353</v>
      </c>
      <c r="T197"/>
      <c r="U197"/>
      <c r="V197"/>
      <c r="W197"/>
      <c r="X197" s="396">
        <v>1</v>
      </c>
      <c r="Y197" s="396">
        <v>66</v>
      </c>
    </row>
    <row r="198" spans="1:25" x14ac:dyDescent="0.25">
      <c r="A198">
        <f>'Page 1 - General Information'!$G$12</f>
        <v>115508003</v>
      </c>
      <c r="B198" t="str">
        <f>'Page 1 - General Information'!$G$16</f>
        <v>3596</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115508003</v>
      </c>
      <c r="B199" t="str">
        <f>'Page 1 - General Information'!$G$16</f>
        <v>3596</v>
      </c>
      <c r="C199" s="394" t="s">
        <v>19151</v>
      </c>
      <c r="D199"/>
      <c r="E199"/>
      <c r="F199"/>
      <c r="G199"/>
      <c r="H199"/>
      <c r="I199"/>
      <c r="J199"/>
      <c r="K199"/>
      <c r="L199"/>
      <c r="M199"/>
      <c r="N199" t="s">
        <v>4157</v>
      </c>
      <c r="O199" s="395">
        <f>INDEX('Page 2 - Team Information'!$K$14:$AP$184,Y199,X199)</f>
        <v>0</v>
      </c>
      <c r="P199"/>
      <c r="Q199"/>
      <c r="R199"/>
      <c r="S199" t="s">
        <v>4355</v>
      </c>
      <c r="T199"/>
      <c r="U199"/>
      <c r="V199"/>
      <c r="W199"/>
      <c r="X199" s="396">
        <v>3</v>
      </c>
      <c r="Y199" s="396">
        <v>66</v>
      </c>
    </row>
    <row r="200" spans="1:25" x14ac:dyDescent="0.25">
      <c r="A200">
        <f>'Page 1 - General Information'!$G$12</f>
        <v>115508003</v>
      </c>
      <c r="B200" t="str">
        <f>'Page 1 - General Information'!$G$16</f>
        <v>3596</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115508003</v>
      </c>
      <c r="B201" t="str">
        <f>'Page 1 - General Information'!$G$16</f>
        <v>3596</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115508003</v>
      </c>
      <c r="B202" t="str">
        <f>'Page 1 - General Information'!$G$16</f>
        <v>3596</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115508003</v>
      </c>
      <c r="B203" t="str">
        <f>'Page 1 - General Information'!$G$16</f>
        <v>3596</v>
      </c>
      <c r="C203" s="394" t="s">
        <v>19151</v>
      </c>
      <c r="D203"/>
      <c r="E203"/>
      <c r="F203"/>
      <c r="G203"/>
      <c r="H203"/>
      <c r="I203"/>
      <c r="J203"/>
      <c r="K203"/>
      <c r="L203"/>
      <c r="M203"/>
      <c r="N203" t="s">
        <v>4157</v>
      </c>
      <c r="O203" s="395">
        <f>INDEX('Page 2 - Team Information'!$K$14:$AP$184,Y203,X203)</f>
        <v>0</v>
      </c>
      <c r="P203"/>
      <c r="Q203"/>
      <c r="R203"/>
      <c r="S203" t="s">
        <v>4359</v>
      </c>
      <c r="T203"/>
      <c r="U203"/>
      <c r="V203"/>
      <c r="W203"/>
      <c r="X203" s="396">
        <v>1</v>
      </c>
      <c r="Y203" s="396">
        <v>68</v>
      </c>
    </row>
    <row r="204" spans="1:25" x14ac:dyDescent="0.25">
      <c r="A204">
        <f>'Page 1 - General Information'!$G$12</f>
        <v>115508003</v>
      </c>
      <c r="B204" t="str">
        <f>'Page 1 - General Information'!$G$16</f>
        <v>3596</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115508003</v>
      </c>
      <c r="B205" t="str">
        <f>'Page 1 - General Information'!$G$16</f>
        <v>3596</v>
      </c>
      <c r="C205" s="394" t="s">
        <v>19151</v>
      </c>
      <c r="D205"/>
      <c r="E205"/>
      <c r="F205"/>
      <c r="G205"/>
      <c r="H205"/>
      <c r="I205"/>
      <c r="J205"/>
      <c r="K205"/>
      <c r="L205"/>
      <c r="M205"/>
      <c r="N205" t="s">
        <v>4157</v>
      </c>
      <c r="O205" s="395">
        <f>INDEX('Page 2 - Team Information'!$K$14:$AP$184,Y205,X205)</f>
        <v>0</v>
      </c>
      <c r="P205"/>
      <c r="Q205"/>
      <c r="R205"/>
      <c r="S205" t="s">
        <v>4361</v>
      </c>
      <c r="T205"/>
      <c r="U205"/>
      <c r="V205"/>
      <c r="W205"/>
      <c r="X205" s="396">
        <v>3</v>
      </c>
      <c r="Y205" s="396">
        <v>68</v>
      </c>
    </row>
    <row r="206" spans="1:25" x14ac:dyDescent="0.25">
      <c r="A206">
        <f>'Page 1 - General Information'!$G$12</f>
        <v>115508003</v>
      </c>
      <c r="B206" t="str">
        <f>'Page 1 - General Information'!$G$16</f>
        <v>3596</v>
      </c>
      <c r="C206" s="394" t="s">
        <v>19151</v>
      </c>
      <c r="D206"/>
      <c r="E206"/>
      <c r="F206"/>
      <c r="G206"/>
      <c r="H206"/>
      <c r="I206"/>
      <c r="J206"/>
      <c r="K206"/>
      <c r="L206"/>
      <c r="M206"/>
      <c r="N206" t="s">
        <v>4157</v>
      </c>
      <c r="O206" s="395">
        <f>INDEX('Page 2 - Team Information'!$K$14:$AP$184,Y206,X206)</f>
        <v>0</v>
      </c>
      <c r="P206"/>
      <c r="Q206"/>
      <c r="R206"/>
      <c r="S206" t="s">
        <v>4362</v>
      </c>
      <c r="T206"/>
      <c r="U206"/>
      <c r="V206"/>
      <c r="W206"/>
      <c r="X206" s="396">
        <v>1</v>
      </c>
      <c r="Y206" s="396">
        <v>69</v>
      </c>
    </row>
    <row r="207" spans="1:25" x14ac:dyDescent="0.25">
      <c r="A207">
        <f>'Page 1 - General Information'!$G$12</f>
        <v>115508003</v>
      </c>
      <c r="B207" t="str">
        <f>'Page 1 - General Information'!$G$16</f>
        <v>3596</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115508003</v>
      </c>
      <c r="B208" t="str">
        <f>'Page 1 - General Information'!$G$16</f>
        <v>3596</v>
      </c>
      <c r="C208" s="394" t="s">
        <v>19151</v>
      </c>
      <c r="D208"/>
      <c r="E208"/>
      <c r="F208"/>
      <c r="G208"/>
      <c r="H208"/>
      <c r="I208"/>
      <c r="J208"/>
      <c r="K208"/>
      <c r="L208"/>
      <c r="M208"/>
      <c r="N208" t="s">
        <v>4157</v>
      </c>
      <c r="O208" s="395">
        <f>INDEX('Page 2 - Team Information'!$K$14:$AP$184,Y208,X208)</f>
        <v>0</v>
      </c>
      <c r="P208"/>
      <c r="Q208"/>
      <c r="R208"/>
      <c r="S208" t="s">
        <v>4364</v>
      </c>
      <c r="T208"/>
      <c r="U208"/>
      <c r="V208"/>
      <c r="W208"/>
      <c r="X208" s="396">
        <v>3</v>
      </c>
      <c r="Y208" s="396">
        <v>69</v>
      </c>
    </row>
    <row r="209" spans="1:25" x14ac:dyDescent="0.25">
      <c r="A209">
        <f>'Page 1 - General Information'!$G$12</f>
        <v>115508003</v>
      </c>
      <c r="B209" t="str">
        <f>'Page 1 - General Information'!$G$16</f>
        <v>3596</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115508003</v>
      </c>
      <c r="B210" t="str">
        <f>'Page 1 - General Information'!$G$16</f>
        <v>3596</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115508003</v>
      </c>
      <c r="B211" t="str">
        <f>'Page 1 - General Information'!$G$16</f>
        <v>3596</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115508003</v>
      </c>
      <c r="B212" t="str">
        <f>'Page 1 - General Information'!$G$16</f>
        <v>3596</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115508003</v>
      </c>
      <c r="B213" t="str">
        <f>'Page 1 - General Information'!$G$16</f>
        <v>3596</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115508003</v>
      </c>
      <c r="B214" t="str">
        <f>'Page 1 - General Information'!$G$16</f>
        <v>3596</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115508003</v>
      </c>
      <c r="B215" t="str">
        <f>'Page 1 - General Information'!$G$16</f>
        <v>3596</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115508003</v>
      </c>
      <c r="B216" t="str">
        <f>'Page 1 - General Information'!$G$16</f>
        <v>3596</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115508003</v>
      </c>
      <c r="B217" t="str">
        <f>'Page 1 - General Information'!$G$16</f>
        <v>3596</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115508003</v>
      </c>
      <c r="B218" t="str">
        <f>'Page 1 - General Information'!$G$16</f>
        <v>3596</v>
      </c>
      <c r="C218" s="394" t="s">
        <v>19151</v>
      </c>
      <c r="D218"/>
      <c r="E218"/>
      <c r="F218"/>
      <c r="G218"/>
      <c r="H218"/>
      <c r="I218"/>
      <c r="J218"/>
      <c r="K218"/>
      <c r="L218"/>
      <c r="M218"/>
      <c r="N218" t="s">
        <v>4157</v>
      </c>
      <c r="O218" s="395">
        <f>INDEX('Page 2 - Team Information'!$K$14:$AP$184,Y218,X218)</f>
        <v>0</v>
      </c>
      <c r="P218"/>
      <c r="Q218"/>
      <c r="R218"/>
      <c r="S218" t="s">
        <v>4374</v>
      </c>
      <c r="T218"/>
      <c r="U218"/>
      <c r="V218"/>
      <c r="W218"/>
      <c r="X218" s="396">
        <v>1</v>
      </c>
      <c r="Y218" s="396">
        <v>73</v>
      </c>
    </row>
    <row r="219" spans="1:25" x14ac:dyDescent="0.25">
      <c r="A219">
        <f>'Page 1 - General Information'!$G$12</f>
        <v>115508003</v>
      </c>
      <c r="B219" t="str">
        <f>'Page 1 - General Information'!$G$16</f>
        <v>3596</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115508003</v>
      </c>
      <c r="B220" t="str">
        <f>'Page 1 - General Information'!$G$16</f>
        <v>3596</v>
      </c>
      <c r="C220" s="394" t="s">
        <v>19151</v>
      </c>
      <c r="D220"/>
      <c r="E220"/>
      <c r="F220"/>
      <c r="G220"/>
      <c r="H220"/>
      <c r="I220"/>
      <c r="J220"/>
      <c r="K220"/>
      <c r="L220"/>
      <c r="M220"/>
      <c r="N220" t="s">
        <v>4157</v>
      </c>
      <c r="O220" s="395">
        <f>INDEX('Page 2 - Team Information'!$K$14:$AP$184,Y220,X220)</f>
        <v>0</v>
      </c>
      <c r="P220"/>
      <c r="Q220"/>
      <c r="R220"/>
      <c r="S220" t="s">
        <v>4376</v>
      </c>
      <c r="T220"/>
      <c r="U220"/>
      <c r="V220"/>
      <c r="W220"/>
      <c r="X220" s="396">
        <v>3</v>
      </c>
      <c r="Y220" s="396">
        <v>73</v>
      </c>
    </row>
    <row r="221" spans="1:25" x14ac:dyDescent="0.25">
      <c r="A221">
        <f>'Page 1 - General Information'!$G$12</f>
        <v>115508003</v>
      </c>
      <c r="B221" t="str">
        <f>'Page 1 - General Information'!$G$16</f>
        <v>3596</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115508003</v>
      </c>
      <c r="B222" t="str">
        <f>'Page 1 - General Information'!$G$16</f>
        <v>3596</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115508003</v>
      </c>
      <c r="B223" t="str">
        <f>'Page 1 - General Information'!$G$16</f>
        <v>3596</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115508003</v>
      </c>
      <c r="B224" t="str">
        <f>'Page 1 - General Information'!$G$16</f>
        <v>3596</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115508003</v>
      </c>
      <c r="B225" t="str">
        <f>'Page 1 - General Information'!$G$16</f>
        <v>3596</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115508003</v>
      </c>
      <c r="B226" t="str">
        <f>'Page 1 - General Information'!$G$16</f>
        <v>3596</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115508003</v>
      </c>
      <c r="B227" t="str">
        <f>'Page 1 - General Information'!$G$16</f>
        <v>3596</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115508003</v>
      </c>
      <c r="B228" t="str">
        <f>'Page 1 - General Information'!$G$16</f>
        <v>3596</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115508003</v>
      </c>
      <c r="B229" t="str">
        <f>'Page 1 - General Information'!$G$16</f>
        <v>3596</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115508003</v>
      </c>
      <c r="B230" t="str">
        <f>'Page 1 - General Information'!$G$16</f>
        <v>3596</v>
      </c>
      <c r="C230" s="394" t="s">
        <v>19151</v>
      </c>
      <c r="D230"/>
      <c r="E230"/>
      <c r="F230"/>
      <c r="G230"/>
      <c r="H230"/>
      <c r="I230"/>
      <c r="J230"/>
      <c r="K230"/>
      <c r="L230"/>
      <c r="M230"/>
      <c r="N230" t="s">
        <v>4157</v>
      </c>
      <c r="O230" s="395">
        <f>INDEX('Page 2 - Team Information'!$K$14:$AP$184,Y230,X230)</f>
        <v>0</v>
      </c>
      <c r="P230"/>
      <c r="Q230"/>
      <c r="R230"/>
      <c r="S230" t="s">
        <v>4386</v>
      </c>
      <c r="T230"/>
      <c r="U230"/>
      <c r="V230"/>
      <c r="W230"/>
      <c r="X230" s="396">
        <v>1</v>
      </c>
      <c r="Y230" s="396">
        <v>77</v>
      </c>
    </row>
    <row r="231" spans="1:25" x14ac:dyDescent="0.25">
      <c r="A231">
        <f>'Page 1 - General Information'!$G$12</f>
        <v>115508003</v>
      </c>
      <c r="B231" t="str">
        <f>'Page 1 - General Information'!$G$16</f>
        <v>3596</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115508003</v>
      </c>
      <c r="B232" t="str">
        <f>'Page 1 - General Information'!$G$16</f>
        <v>3596</v>
      </c>
      <c r="C232" s="394" t="s">
        <v>19151</v>
      </c>
      <c r="D232"/>
      <c r="E232"/>
      <c r="F232"/>
      <c r="G232"/>
      <c r="H232"/>
      <c r="I232"/>
      <c r="J232"/>
      <c r="K232"/>
      <c r="L232"/>
      <c r="M232"/>
      <c r="N232" t="s">
        <v>4157</v>
      </c>
      <c r="O232" s="395">
        <f>INDEX('Page 2 - Team Information'!$K$14:$AP$184,Y232,X232)</f>
        <v>0</v>
      </c>
      <c r="P232"/>
      <c r="Q232"/>
      <c r="R232"/>
      <c r="S232" t="s">
        <v>4388</v>
      </c>
      <c r="T232"/>
      <c r="U232"/>
      <c r="V232"/>
      <c r="W232"/>
      <c r="X232" s="396">
        <v>3</v>
      </c>
      <c r="Y232" s="396">
        <v>77</v>
      </c>
    </row>
    <row r="233" spans="1:25" x14ac:dyDescent="0.25">
      <c r="A233">
        <f>'Page 1 - General Information'!$G$12</f>
        <v>115508003</v>
      </c>
      <c r="B233" t="str">
        <f>'Page 1 - General Information'!$G$16</f>
        <v>3596</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115508003</v>
      </c>
      <c r="B234" t="str">
        <f>'Page 1 - General Information'!$G$16</f>
        <v>3596</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115508003</v>
      </c>
      <c r="B235" t="str">
        <f>'Page 1 - General Information'!$G$16</f>
        <v>3596</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115508003</v>
      </c>
      <c r="B236" t="str">
        <f>'Page 1 - General Information'!$G$16</f>
        <v>3596</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115508003</v>
      </c>
      <c r="B237" t="str">
        <f>'Page 1 - General Information'!$G$16</f>
        <v>3596</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115508003</v>
      </c>
      <c r="B238" t="str">
        <f>'Page 1 - General Information'!$G$16</f>
        <v>3596</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115508003</v>
      </c>
      <c r="B239" t="str">
        <f>'Page 1 - General Information'!$G$16</f>
        <v>3596</v>
      </c>
      <c r="C239" s="394" t="s">
        <v>19151</v>
      </c>
      <c r="D239"/>
      <c r="E239"/>
      <c r="F239"/>
      <c r="G239"/>
      <c r="H239"/>
      <c r="I239"/>
      <c r="J239"/>
      <c r="K239"/>
      <c r="L239"/>
      <c r="M239"/>
      <c r="N239" t="s">
        <v>4157</v>
      </c>
      <c r="O239" s="395">
        <f>INDEX('Page 2 - Team Information'!$K$14:$AP$184,Y239,X239)</f>
        <v>0</v>
      </c>
      <c r="P239"/>
      <c r="Q239"/>
      <c r="R239"/>
      <c r="S239" t="s">
        <v>4395</v>
      </c>
      <c r="T239"/>
      <c r="U239"/>
      <c r="V239"/>
      <c r="W239"/>
      <c r="X239" s="396">
        <v>1</v>
      </c>
      <c r="Y239" s="396">
        <v>80</v>
      </c>
    </row>
    <row r="240" spans="1:25" x14ac:dyDescent="0.25">
      <c r="A240">
        <f>'Page 1 - General Information'!$G$12</f>
        <v>115508003</v>
      </c>
      <c r="B240" t="str">
        <f>'Page 1 - General Information'!$G$16</f>
        <v>3596</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115508003</v>
      </c>
      <c r="B241" t="str">
        <f>'Page 1 - General Information'!$G$16</f>
        <v>3596</v>
      </c>
      <c r="C241" s="394" t="s">
        <v>19151</v>
      </c>
      <c r="D241"/>
      <c r="E241"/>
      <c r="F241"/>
      <c r="G241"/>
      <c r="H241"/>
      <c r="I241"/>
      <c r="J241"/>
      <c r="K241"/>
      <c r="L241"/>
      <c r="M241"/>
      <c r="N241" t="s">
        <v>4157</v>
      </c>
      <c r="O241" s="395">
        <f>INDEX('Page 2 - Team Information'!$K$14:$AP$184,Y241,X241)</f>
        <v>0</v>
      </c>
      <c r="P241"/>
      <c r="Q241"/>
      <c r="R241"/>
      <c r="S241" t="s">
        <v>4397</v>
      </c>
      <c r="T241"/>
      <c r="U241"/>
      <c r="V241"/>
      <c r="W241"/>
      <c r="X241" s="396">
        <v>3</v>
      </c>
      <c r="Y241" s="396">
        <v>80</v>
      </c>
    </row>
    <row r="242" spans="1:25" x14ac:dyDescent="0.25">
      <c r="A242">
        <f>'Page 1 - General Information'!$G$12</f>
        <v>115508003</v>
      </c>
      <c r="B242" t="str">
        <f>'Page 1 - General Information'!$G$16</f>
        <v>3596</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115508003</v>
      </c>
      <c r="B243" t="str">
        <f>'Page 1 - General Information'!$G$16</f>
        <v>3596</v>
      </c>
      <c r="C243" s="394" t="s">
        <v>19151</v>
      </c>
      <c r="D243"/>
      <c r="E243"/>
      <c r="F243"/>
      <c r="G243"/>
      <c r="H243"/>
      <c r="I243"/>
      <c r="J243"/>
      <c r="K243"/>
      <c r="L243"/>
      <c r="M243"/>
      <c r="N243" t="s">
        <v>4157</v>
      </c>
      <c r="O243" s="395">
        <f>INDEX('Page 2 - Team Information'!$K$14:$AP$184,Y243,X243)</f>
        <v>8</v>
      </c>
      <c r="P243"/>
      <c r="Q243"/>
      <c r="R243"/>
      <c r="S243" t="s">
        <v>4399</v>
      </c>
      <c r="T243"/>
      <c r="U243"/>
      <c r="V243"/>
      <c r="W243"/>
      <c r="X243" s="396">
        <v>2</v>
      </c>
      <c r="Y243" s="396">
        <v>81</v>
      </c>
    </row>
    <row r="244" spans="1:25" x14ac:dyDescent="0.25">
      <c r="A244">
        <f>'Page 1 - General Information'!$G$12</f>
        <v>115508003</v>
      </c>
      <c r="B244" t="str">
        <f>'Page 1 - General Information'!$G$16</f>
        <v>3596</v>
      </c>
      <c r="C244" s="394" t="s">
        <v>19151</v>
      </c>
      <c r="D244"/>
      <c r="E244"/>
      <c r="F244"/>
      <c r="G244"/>
      <c r="H244"/>
      <c r="I244"/>
      <c r="J244"/>
      <c r="K244"/>
      <c r="L244"/>
      <c r="M244"/>
      <c r="N244" t="s">
        <v>4157</v>
      </c>
      <c r="O244" s="395">
        <f>INDEX('Page 2 - Team Information'!$K$14:$AP$184,Y244,X244)</f>
        <v>8</v>
      </c>
      <c r="P244"/>
      <c r="Q244"/>
      <c r="R244"/>
      <c r="S244" t="s">
        <v>4400</v>
      </c>
      <c r="T244"/>
      <c r="U244"/>
      <c r="V244"/>
      <c r="W244"/>
      <c r="X244" s="396">
        <v>3</v>
      </c>
      <c r="Y244" s="396">
        <v>81</v>
      </c>
    </row>
    <row r="245" spans="1:25" x14ac:dyDescent="0.25">
      <c r="A245">
        <f>'Page 1 - General Information'!$G$12</f>
        <v>115508003</v>
      </c>
      <c r="B245" t="str">
        <f>'Page 1 - General Information'!$G$16</f>
        <v>3596</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115508003</v>
      </c>
      <c r="B246" t="str">
        <f>'Page 1 - General Information'!$G$16</f>
        <v>3596</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115508003</v>
      </c>
      <c r="B247" t="str">
        <f>'Page 1 - General Information'!$G$16</f>
        <v>3596</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115508003</v>
      </c>
      <c r="B248" t="str">
        <f>'Page 1 - General Information'!$G$16</f>
        <v>3596</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115508003</v>
      </c>
      <c r="B249" t="str">
        <f>'Page 1 - General Information'!$G$16</f>
        <v>3596</v>
      </c>
      <c r="C249" s="394" t="s">
        <v>19151</v>
      </c>
      <c r="D249"/>
      <c r="E249"/>
      <c r="F249"/>
      <c r="G249"/>
      <c r="H249"/>
      <c r="I249"/>
      <c r="J249"/>
      <c r="K249"/>
      <c r="L249"/>
      <c r="M249"/>
      <c r="N249" t="s">
        <v>4157</v>
      </c>
      <c r="O249" s="395">
        <f>INDEX('Page 2 - Team Information'!$K$14:$AP$184,Y249,X249)</f>
        <v>8</v>
      </c>
      <c r="P249"/>
      <c r="Q249"/>
      <c r="R249"/>
      <c r="S249" t="s">
        <v>4405</v>
      </c>
      <c r="T249"/>
      <c r="U249"/>
      <c r="V249"/>
      <c r="W249"/>
      <c r="X249" s="396">
        <v>2</v>
      </c>
      <c r="Y249" s="396">
        <v>83</v>
      </c>
    </row>
    <row r="250" spans="1:25" x14ac:dyDescent="0.25">
      <c r="A250">
        <f>'Page 1 - General Information'!$G$12</f>
        <v>115508003</v>
      </c>
      <c r="B250" t="str">
        <f>'Page 1 - General Information'!$G$16</f>
        <v>3596</v>
      </c>
      <c r="C250" s="394" t="s">
        <v>19151</v>
      </c>
      <c r="D250"/>
      <c r="E250"/>
      <c r="F250"/>
      <c r="G250"/>
      <c r="H250"/>
      <c r="I250"/>
      <c r="J250"/>
      <c r="K250"/>
      <c r="L250"/>
      <c r="M250"/>
      <c r="N250" t="s">
        <v>4157</v>
      </c>
      <c r="O250" s="395">
        <f>INDEX('Page 2 - Team Information'!$K$14:$AP$184,Y250,X250)</f>
        <v>8</v>
      </c>
      <c r="P250"/>
      <c r="Q250"/>
      <c r="R250"/>
      <c r="S250" t="s">
        <v>4406</v>
      </c>
      <c r="T250"/>
      <c r="U250"/>
      <c r="V250"/>
      <c r="W250"/>
      <c r="X250" s="396">
        <v>3</v>
      </c>
      <c r="Y250" s="396">
        <v>83</v>
      </c>
    </row>
    <row r="251" spans="1:25" x14ac:dyDescent="0.25">
      <c r="A251">
        <f>'Page 1 - General Information'!$G$12</f>
        <v>115508003</v>
      </c>
      <c r="B251" t="str">
        <f>'Page 1 - General Information'!$G$16</f>
        <v>3596</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115508003</v>
      </c>
      <c r="B252" t="str">
        <f>'Page 1 - General Information'!$G$16</f>
        <v>3596</v>
      </c>
      <c r="C252" s="394" t="s">
        <v>19151</v>
      </c>
      <c r="D252"/>
      <c r="E252"/>
      <c r="F252"/>
      <c r="G252"/>
      <c r="H252"/>
      <c r="I252"/>
      <c r="J252"/>
      <c r="K252"/>
      <c r="L252"/>
      <c r="M252"/>
      <c r="N252" t="s">
        <v>4157</v>
      </c>
      <c r="O252" s="395">
        <f>INDEX('Page 2 - Team Information'!$K$14:$AP$184,Y252,X252)</f>
        <v>9</v>
      </c>
      <c r="P252"/>
      <c r="Q252"/>
      <c r="R252"/>
      <c r="S252" t="s">
        <v>4408</v>
      </c>
      <c r="T252"/>
      <c r="U252"/>
      <c r="V252"/>
      <c r="W252"/>
      <c r="X252" s="396">
        <v>2</v>
      </c>
      <c r="Y252" s="396">
        <v>84</v>
      </c>
    </row>
    <row r="253" spans="1:25" x14ac:dyDescent="0.25">
      <c r="A253">
        <f>'Page 1 - General Information'!$G$12</f>
        <v>115508003</v>
      </c>
      <c r="B253" t="str">
        <f>'Page 1 - General Information'!$G$16</f>
        <v>3596</v>
      </c>
      <c r="C253" s="394" t="s">
        <v>19151</v>
      </c>
      <c r="D253"/>
      <c r="E253"/>
      <c r="F253"/>
      <c r="G253"/>
      <c r="H253"/>
      <c r="I253"/>
      <c r="J253"/>
      <c r="K253"/>
      <c r="L253"/>
      <c r="M253"/>
      <c r="N253" t="s">
        <v>4157</v>
      </c>
      <c r="O253" s="395">
        <f>INDEX('Page 2 - Team Information'!$K$14:$AP$184,Y253,X253)</f>
        <v>9</v>
      </c>
      <c r="P253"/>
      <c r="Q253"/>
      <c r="R253"/>
      <c r="S253" t="s">
        <v>4409</v>
      </c>
      <c r="T253"/>
      <c r="U253"/>
      <c r="V253"/>
      <c r="W253"/>
      <c r="X253" s="396">
        <v>3</v>
      </c>
      <c r="Y253" s="396">
        <v>84</v>
      </c>
    </row>
    <row r="254" spans="1:25" x14ac:dyDescent="0.25">
      <c r="A254">
        <f>'Page 1 - General Information'!$G$12</f>
        <v>115508003</v>
      </c>
      <c r="B254" t="str">
        <f>'Page 1 - General Information'!$G$16</f>
        <v>3596</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115508003</v>
      </c>
      <c r="B255" t="str">
        <f>'Page 1 - General Information'!$G$16</f>
        <v>3596</v>
      </c>
      <c r="C255" s="394" t="s">
        <v>19151</v>
      </c>
      <c r="D255"/>
      <c r="E255"/>
      <c r="F255"/>
      <c r="G255"/>
      <c r="H255"/>
      <c r="I255"/>
      <c r="J255"/>
      <c r="K255"/>
      <c r="L255"/>
      <c r="M255"/>
      <c r="N255" t="s">
        <v>4157</v>
      </c>
      <c r="O255" s="395">
        <f>INDEX('Page 2 - Team Information'!$K$14:$AP$184,Y255,X255)</f>
        <v>15</v>
      </c>
      <c r="P255"/>
      <c r="Q255"/>
      <c r="R255"/>
      <c r="S255" t="s">
        <v>4411</v>
      </c>
      <c r="T255"/>
      <c r="U255"/>
      <c r="V255"/>
      <c r="W255"/>
      <c r="X255" s="396">
        <v>2</v>
      </c>
      <c r="Y255" s="396">
        <v>85</v>
      </c>
    </row>
    <row r="256" spans="1:25" x14ac:dyDescent="0.25">
      <c r="A256">
        <f>'Page 1 - General Information'!$G$12</f>
        <v>115508003</v>
      </c>
      <c r="B256" t="str">
        <f>'Page 1 - General Information'!$G$16</f>
        <v>3596</v>
      </c>
      <c r="C256" s="394" t="s">
        <v>19151</v>
      </c>
      <c r="D256"/>
      <c r="E256"/>
      <c r="F256"/>
      <c r="G256"/>
      <c r="H256"/>
      <c r="I256"/>
      <c r="J256"/>
      <c r="K256"/>
      <c r="L256"/>
      <c r="M256"/>
      <c r="N256" t="s">
        <v>4157</v>
      </c>
      <c r="O256" s="395">
        <f>INDEX('Page 2 - Team Information'!$K$14:$AP$184,Y256,X256)</f>
        <v>15</v>
      </c>
      <c r="P256"/>
      <c r="Q256"/>
      <c r="R256"/>
      <c r="S256" t="s">
        <v>4412</v>
      </c>
      <c r="T256"/>
      <c r="U256"/>
      <c r="V256"/>
      <c r="W256"/>
      <c r="X256" s="396">
        <v>3</v>
      </c>
      <c r="Y256" s="396">
        <v>85</v>
      </c>
    </row>
    <row r="257" spans="1:25" x14ac:dyDescent="0.25">
      <c r="A257">
        <f>'Page 1 - General Information'!$G$12</f>
        <v>115508003</v>
      </c>
      <c r="B257" t="str">
        <f>'Page 1 - General Information'!$G$16</f>
        <v>3596</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115508003</v>
      </c>
      <c r="B258" t="str">
        <f>'Page 1 - General Information'!$G$16</f>
        <v>3596</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115508003</v>
      </c>
      <c r="B259" t="str">
        <f>'Page 1 - General Information'!$G$16</f>
        <v>3596</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115508003</v>
      </c>
      <c r="B260" t="str">
        <f>'Page 1 - General Information'!$G$16</f>
        <v>3596</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115508003</v>
      </c>
      <c r="B261" t="str">
        <f>'Page 1 - General Information'!$G$16</f>
        <v>3596</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115508003</v>
      </c>
      <c r="B262" t="str">
        <f>'Page 1 - General Information'!$G$16</f>
        <v>3596</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115508003</v>
      </c>
      <c r="B263" t="str">
        <f>'Page 1 - General Information'!$G$16</f>
        <v>3596</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115508003</v>
      </c>
      <c r="B264" t="str">
        <f>'Page 1 - General Information'!$G$16</f>
        <v>3596</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115508003</v>
      </c>
      <c r="B265" t="str">
        <f>'Page 1 - General Information'!$G$16</f>
        <v>3596</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115508003</v>
      </c>
      <c r="B266" t="str">
        <f>'Page 1 - General Information'!$G$16</f>
        <v>3596</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115508003</v>
      </c>
      <c r="B267" t="str">
        <f>'Page 1 - General Information'!$G$16</f>
        <v>3596</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115508003</v>
      </c>
      <c r="B268" t="str">
        <f>'Page 1 - General Information'!$G$16</f>
        <v>3596</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115508003</v>
      </c>
      <c r="B269" t="str">
        <f>'Page 1 - General Information'!$G$16</f>
        <v>3596</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115508003</v>
      </c>
      <c r="B270" t="str">
        <f>'Page 1 - General Information'!$G$16</f>
        <v>3596</v>
      </c>
      <c r="C270" s="394" t="s">
        <v>19151</v>
      </c>
      <c r="D270"/>
      <c r="E270"/>
      <c r="F270"/>
      <c r="G270"/>
      <c r="H270"/>
      <c r="I270"/>
      <c r="J270"/>
      <c r="K270"/>
      <c r="L270"/>
      <c r="M270"/>
      <c r="N270" t="s">
        <v>4157</v>
      </c>
      <c r="O270" s="395">
        <f>INDEX('Page 2 - Team Information'!$K$14:$AP$184,Y270,X270)</f>
        <v>20</v>
      </c>
      <c r="P270"/>
      <c r="Q270"/>
      <c r="R270"/>
      <c r="S270" t="s">
        <v>4426</v>
      </c>
      <c r="T270"/>
      <c r="U270"/>
      <c r="V270"/>
      <c r="W270"/>
      <c r="X270" s="396">
        <v>2</v>
      </c>
      <c r="Y270" s="396">
        <v>90</v>
      </c>
    </row>
    <row r="271" spans="1:25" x14ac:dyDescent="0.25">
      <c r="A271">
        <f>'Page 1 - General Information'!$G$12</f>
        <v>115508003</v>
      </c>
      <c r="B271" t="str">
        <f>'Page 1 - General Information'!$G$16</f>
        <v>3596</v>
      </c>
      <c r="C271" s="394" t="s">
        <v>19151</v>
      </c>
      <c r="D271"/>
      <c r="E271"/>
      <c r="F271"/>
      <c r="G271"/>
      <c r="H271"/>
      <c r="I271"/>
      <c r="J271"/>
      <c r="K271"/>
      <c r="L271"/>
      <c r="M271"/>
      <c r="N271" t="s">
        <v>4157</v>
      </c>
      <c r="O271" s="395">
        <f>INDEX('Page 2 - Team Information'!$K$14:$AP$184,Y271,X271)</f>
        <v>20</v>
      </c>
      <c r="P271"/>
      <c r="Q271"/>
      <c r="R271"/>
      <c r="S271" t="s">
        <v>4427</v>
      </c>
      <c r="T271"/>
      <c r="U271"/>
      <c r="V271"/>
      <c r="W271"/>
      <c r="X271" s="396">
        <v>3</v>
      </c>
      <c r="Y271" s="396">
        <v>90</v>
      </c>
    </row>
    <row r="272" spans="1:25" x14ac:dyDescent="0.25">
      <c r="A272">
        <f>'Page 1 - General Information'!$G$12</f>
        <v>115508003</v>
      </c>
      <c r="B272" t="str">
        <f>'Page 1 - General Information'!$G$16</f>
        <v>3596</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115508003</v>
      </c>
      <c r="B273" t="str">
        <f>'Page 1 - General Information'!$G$16</f>
        <v>3596</v>
      </c>
      <c r="C273" s="394" t="s">
        <v>19151</v>
      </c>
      <c r="D273"/>
      <c r="E273"/>
      <c r="F273"/>
      <c r="G273"/>
      <c r="H273"/>
      <c r="I273"/>
      <c r="J273"/>
      <c r="K273"/>
      <c r="L273"/>
      <c r="M273"/>
      <c r="N273" t="s">
        <v>4157</v>
      </c>
      <c r="O273" s="395">
        <f>INDEX('Page 2 - Team Information'!$K$14:$AP$184,Y273,X273)</f>
        <v>12</v>
      </c>
      <c r="P273"/>
      <c r="Q273"/>
      <c r="R273"/>
      <c r="S273" t="s">
        <v>10137</v>
      </c>
      <c r="T273"/>
      <c r="U273"/>
      <c r="V273"/>
      <c r="W273"/>
      <c r="X273" s="396">
        <v>2</v>
      </c>
      <c r="Y273" s="396">
        <v>91</v>
      </c>
    </row>
    <row r="274" spans="1:25" x14ac:dyDescent="0.25">
      <c r="A274">
        <f>'Page 1 - General Information'!$G$12</f>
        <v>115508003</v>
      </c>
      <c r="B274" t="str">
        <f>'Page 1 - General Information'!$G$16</f>
        <v>3596</v>
      </c>
      <c r="C274" s="394" t="s">
        <v>19151</v>
      </c>
      <c r="D274"/>
      <c r="E274"/>
      <c r="F274"/>
      <c r="G274"/>
      <c r="H274"/>
      <c r="I274"/>
      <c r="J274"/>
      <c r="K274"/>
      <c r="L274"/>
      <c r="M274"/>
      <c r="N274" t="s">
        <v>4157</v>
      </c>
      <c r="O274" s="395">
        <f>INDEX('Page 2 - Team Information'!$K$14:$AP$184,Y274,X274)</f>
        <v>12</v>
      </c>
      <c r="P274"/>
      <c r="Q274"/>
      <c r="R274"/>
      <c r="S274" t="s">
        <v>10138</v>
      </c>
      <c r="T274"/>
      <c r="U274"/>
      <c r="V274"/>
      <c r="W274"/>
      <c r="X274" s="396">
        <v>3</v>
      </c>
      <c r="Y274" s="396">
        <v>91</v>
      </c>
    </row>
    <row r="275" spans="1:25" x14ac:dyDescent="0.25">
      <c r="A275">
        <f>'Page 1 - General Information'!$G$12</f>
        <v>115508003</v>
      </c>
      <c r="B275" t="str">
        <f>'Page 1 - General Information'!$G$16</f>
        <v>3596</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115508003</v>
      </c>
      <c r="B276" t="str">
        <f>'Page 1 - General Information'!$G$16</f>
        <v>3596</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115508003</v>
      </c>
      <c r="B277" t="str">
        <f>'Page 1 - General Information'!$G$16</f>
        <v>3596</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115508003</v>
      </c>
      <c r="B278" t="str">
        <f>'Page 1 - General Information'!$G$16</f>
        <v>3596</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115508003</v>
      </c>
      <c r="B279" t="str">
        <f>'Page 1 - General Information'!$G$16</f>
        <v>3596</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115508003</v>
      </c>
      <c r="B280" t="str">
        <f>'Page 1 - General Information'!$G$16</f>
        <v>3596</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115508003</v>
      </c>
      <c r="B281" t="str">
        <f>'Page 1 - General Information'!$G$16</f>
        <v>3596</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115508003</v>
      </c>
      <c r="B282" t="str">
        <f>'Page 1 - General Information'!$G$16</f>
        <v>3596</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115508003</v>
      </c>
      <c r="B283" t="str">
        <f>'Page 1 - General Information'!$G$16</f>
        <v>3596</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115508003</v>
      </c>
      <c r="B284" t="str">
        <f>'Page 1 - General Information'!$G$16</f>
        <v>3596</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115508003</v>
      </c>
      <c r="B285" t="str">
        <f>'Page 1 - General Information'!$G$16</f>
        <v>3596</v>
      </c>
      <c r="C285" s="394" t="s">
        <v>19151</v>
      </c>
      <c r="D285"/>
      <c r="E285"/>
      <c r="F285"/>
      <c r="G285"/>
      <c r="H285"/>
      <c r="I285"/>
      <c r="J285"/>
      <c r="K285"/>
      <c r="L285"/>
      <c r="M285"/>
      <c r="N285" t="s">
        <v>4157</v>
      </c>
      <c r="O285" s="395">
        <f>INDEX('Page 2 - Team Information'!$K$14:$AP$184,Y285,X285)</f>
        <v>45</v>
      </c>
      <c r="P285"/>
      <c r="Q285"/>
      <c r="R285"/>
      <c r="S285" t="s">
        <v>4438</v>
      </c>
      <c r="T285"/>
      <c r="U285"/>
      <c r="V285"/>
      <c r="W285"/>
      <c r="X285" s="396">
        <v>2</v>
      </c>
      <c r="Y285" s="396">
        <v>95</v>
      </c>
    </row>
    <row r="286" spans="1:25" x14ac:dyDescent="0.25">
      <c r="A286">
        <f>'Page 1 - General Information'!$G$12</f>
        <v>115508003</v>
      </c>
      <c r="B286" t="str">
        <f>'Page 1 - General Information'!$G$16</f>
        <v>3596</v>
      </c>
      <c r="C286" s="394" t="s">
        <v>19151</v>
      </c>
      <c r="D286"/>
      <c r="E286"/>
      <c r="F286"/>
      <c r="G286"/>
      <c r="H286"/>
      <c r="I286"/>
      <c r="J286"/>
      <c r="K286"/>
      <c r="L286"/>
      <c r="M286"/>
      <c r="N286" t="s">
        <v>4157</v>
      </c>
      <c r="O286" s="395">
        <f>INDEX('Page 2 - Team Information'!$K$14:$AP$184,Y286,X286)</f>
        <v>45</v>
      </c>
      <c r="P286"/>
      <c r="Q286"/>
      <c r="R286"/>
      <c r="S286" t="s">
        <v>4439</v>
      </c>
      <c r="T286"/>
      <c r="U286"/>
      <c r="V286"/>
      <c r="W286"/>
      <c r="X286" s="396">
        <v>3</v>
      </c>
      <c r="Y286" s="396">
        <v>95</v>
      </c>
    </row>
    <row r="287" spans="1:25" x14ac:dyDescent="0.25">
      <c r="A287">
        <f>'Page 1 - General Information'!$G$12</f>
        <v>115508003</v>
      </c>
      <c r="B287" t="str">
        <f>'Page 1 - General Information'!$G$16</f>
        <v>3596</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115508003</v>
      </c>
      <c r="B288" t="str">
        <f>'Page 1 - General Information'!$G$16</f>
        <v>3596</v>
      </c>
      <c r="C288" s="394" t="s">
        <v>19151</v>
      </c>
      <c r="D288"/>
      <c r="E288"/>
      <c r="F288"/>
      <c r="G288"/>
      <c r="H288"/>
      <c r="I288"/>
      <c r="J288"/>
      <c r="K288"/>
      <c r="L288"/>
      <c r="M288"/>
      <c r="N288" t="s">
        <v>4157</v>
      </c>
      <c r="O288" s="395">
        <f>INDEX('Page 2 - Team Information'!$K$14:$AP$184,Y288,X288)</f>
        <v>9</v>
      </c>
      <c r="P288"/>
      <c r="Q288"/>
      <c r="R288"/>
      <c r="S288" t="s">
        <v>4441</v>
      </c>
      <c r="T288"/>
      <c r="U288"/>
      <c r="V288"/>
      <c r="W288"/>
      <c r="X288" s="396">
        <v>2</v>
      </c>
      <c r="Y288" s="396">
        <v>96</v>
      </c>
    </row>
    <row r="289" spans="1:25" x14ac:dyDescent="0.25">
      <c r="A289">
        <f>'Page 1 - General Information'!$G$12</f>
        <v>115508003</v>
      </c>
      <c r="B289" t="str">
        <f>'Page 1 - General Information'!$G$16</f>
        <v>3596</v>
      </c>
      <c r="C289" s="394" t="s">
        <v>19151</v>
      </c>
      <c r="D289"/>
      <c r="E289"/>
      <c r="F289"/>
      <c r="G289"/>
      <c r="H289"/>
      <c r="I289"/>
      <c r="J289"/>
      <c r="K289"/>
      <c r="L289"/>
      <c r="M289"/>
      <c r="N289" t="s">
        <v>4157</v>
      </c>
      <c r="O289" s="395">
        <f>INDEX('Page 2 - Team Information'!$K$14:$AP$184,Y289,X289)</f>
        <v>9</v>
      </c>
      <c r="P289"/>
      <c r="Q289"/>
      <c r="R289"/>
      <c r="S289" t="s">
        <v>4442</v>
      </c>
      <c r="T289"/>
      <c r="U289"/>
      <c r="V289"/>
      <c r="W289"/>
      <c r="X289" s="396">
        <v>3</v>
      </c>
      <c r="Y289" s="396">
        <v>96</v>
      </c>
    </row>
    <row r="290" spans="1:25" x14ac:dyDescent="0.25">
      <c r="A290">
        <f>'Page 1 - General Information'!$G$12</f>
        <v>115508003</v>
      </c>
      <c r="B290" t="str">
        <f>'Page 1 - General Information'!$G$16</f>
        <v>3596</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115508003</v>
      </c>
      <c r="B291" t="str">
        <f>'Page 1 - General Information'!$G$16</f>
        <v>3596</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115508003</v>
      </c>
      <c r="B292" t="str">
        <f>'Page 1 - General Information'!$G$16</f>
        <v>3596</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115508003</v>
      </c>
      <c r="B293" t="str">
        <f>'Page 1 - General Information'!$G$16</f>
        <v>3596</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115508003</v>
      </c>
      <c r="B294" t="str">
        <f>'Page 1 - General Information'!$G$16</f>
        <v>3596</v>
      </c>
      <c r="C294" s="394" t="s">
        <v>19151</v>
      </c>
      <c r="D294"/>
      <c r="E294"/>
      <c r="F294"/>
      <c r="G294"/>
      <c r="H294"/>
      <c r="I294"/>
      <c r="J294"/>
      <c r="K294"/>
      <c r="L294"/>
      <c r="M294"/>
      <c r="N294" t="s">
        <v>4157</v>
      </c>
      <c r="O294" s="395">
        <f>INDEX('Page 2 - Team Information'!$K$14:$AP$184,Y294,X294)</f>
        <v>7</v>
      </c>
      <c r="P294"/>
      <c r="Q294"/>
      <c r="R294"/>
      <c r="S294" t="s">
        <v>4447</v>
      </c>
      <c r="T294"/>
      <c r="U294"/>
      <c r="V294"/>
      <c r="W294"/>
      <c r="X294" s="396">
        <v>2</v>
      </c>
      <c r="Y294" s="396">
        <v>98</v>
      </c>
    </row>
    <row r="295" spans="1:25" x14ac:dyDescent="0.25">
      <c r="A295">
        <f>'Page 1 - General Information'!$G$12</f>
        <v>115508003</v>
      </c>
      <c r="B295" t="str">
        <f>'Page 1 - General Information'!$G$16</f>
        <v>3596</v>
      </c>
      <c r="C295" s="394" t="s">
        <v>19151</v>
      </c>
      <c r="D295"/>
      <c r="E295"/>
      <c r="F295"/>
      <c r="G295"/>
      <c r="H295"/>
      <c r="I295"/>
      <c r="J295"/>
      <c r="K295"/>
      <c r="L295"/>
      <c r="M295"/>
      <c r="N295" t="s">
        <v>4157</v>
      </c>
      <c r="O295" s="395">
        <f>INDEX('Page 2 - Team Information'!$K$14:$AP$184,Y295,X295)</f>
        <v>7</v>
      </c>
      <c r="P295"/>
      <c r="Q295"/>
      <c r="R295"/>
      <c r="S295" t="s">
        <v>4448</v>
      </c>
      <c r="T295"/>
      <c r="U295"/>
      <c r="V295"/>
      <c r="W295"/>
      <c r="X295" s="396">
        <v>3</v>
      </c>
      <c r="Y295" s="396">
        <v>98</v>
      </c>
    </row>
    <row r="296" spans="1:25" x14ac:dyDescent="0.25">
      <c r="A296">
        <f>'Page 1 - General Information'!$G$12</f>
        <v>115508003</v>
      </c>
      <c r="B296" t="str">
        <f>'Page 1 - General Information'!$G$16</f>
        <v>3596</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115508003</v>
      </c>
      <c r="B297" t="str">
        <f>'Page 1 - General Information'!$G$16</f>
        <v>3596</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115508003</v>
      </c>
      <c r="B298" t="str">
        <f>'Page 1 - General Information'!$G$16</f>
        <v>3596</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115508003</v>
      </c>
      <c r="B299" t="str">
        <f>'Page 1 - General Information'!$G$16</f>
        <v>3596</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115508003</v>
      </c>
      <c r="B300" t="str">
        <f>'Page 1 - General Information'!$G$16</f>
        <v>3596</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115508003</v>
      </c>
      <c r="B301" t="str">
        <f>'Page 1 - General Information'!$G$16</f>
        <v>3596</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115508003</v>
      </c>
      <c r="B302" t="str">
        <f>'Page 1 - General Information'!$G$16</f>
        <v>3596</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115508003</v>
      </c>
      <c r="B303" t="str">
        <f>'Page 1 - General Information'!$G$16</f>
        <v>3596</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115508003</v>
      </c>
      <c r="B304" t="str">
        <f>'Page 1 - General Information'!$G$16</f>
        <v>3596</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115508003</v>
      </c>
      <c r="B305" t="str">
        <f>'Page 1 - General Information'!$G$16</f>
        <v>3596</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115508003</v>
      </c>
      <c r="B306" t="str">
        <f>'Page 1 - General Information'!$G$16</f>
        <v>3596</v>
      </c>
      <c r="C306" s="394" t="s">
        <v>19151</v>
      </c>
      <c r="D306"/>
      <c r="E306"/>
      <c r="F306"/>
      <c r="G306"/>
      <c r="H306"/>
      <c r="I306"/>
      <c r="J306"/>
      <c r="K306"/>
      <c r="L306"/>
      <c r="M306"/>
      <c r="N306" t="s">
        <v>4157</v>
      </c>
      <c r="O306" s="395">
        <f>INDEX('Page 2 - Team Information'!$K$14:$AP$184,Y306,X306)</f>
        <v>9</v>
      </c>
      <c r="P306"/>
      <c r="Q306"/>
      <c r="R306"/>
      <c r="S306" t="s">
        <v>4459</v>
      </c>
      <c r="T306"/>
      <c r="U306"/>
      <c r="V306"/>
      <c r="W306"/>
      <c r="X306" s="396">
        <v>2</v>
      </c>
      <c r="Y306" s="396">
        <v>102</v>
      </c>
    </row>
    <row r="307" spans="1:25" x14ac:dyDescent="0.25">
      <c r="A307">
        <f>'Page 1 - General Information'!$G$12</f>
        <v>115508003</v>
      </c>
      <c r="B307" t="str">
        <f>'Page 1 - General Information'!$G$16</f>
        <v>3596</v>
      </c>
      <c r="C307" s="394" t="s">
        <v>19151</v>
      </c>
      <c r="D307"/>
      <c r="E307"/>
      <c r="F307"/>
      <c r="G307"/>
      <c r="H307"/>
      <c r="I307"/>
      <c r="J307"/>
      <c r="K307"/>
      <c r="L307"/>
      <c r="M307"/>
      <c r="N307" t="s">
        <v>4157</v>
      </c>
      <c r="O307" s="395">
        <f>INDEX('Page 2 - Team Information'!$K$14:$AP$184,Y307,X307)</f>
        <v>9</v>
      </c>
      <c r="P307"/>
      <c r="Q307"/>
      <c r="R307"/>
      <c r="S307" t="s">
        <v>4460</v>
      </c>
      <c r="T307"/>
      <c r="U307"/>
      <c r="V307"/>
      <c r="W307"/>
      <c r="X307" s="396">
        <v>3</v>
      </c>
      <c r="Y307" s="396">
        <v>102</v>
      </c>
    </row>
    <row r="308" spans="1:25" x14ac:dyDescent="0.25">
      <c r="A308">
        <f>'Page 1 - General Information'!$G$12</f>
        <v>115508003</v>
      </c>
      <c r="B308" t="str">
        <f>'Page 1 - General Information'!$G$16</f>
        <v>3596</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115508003</v>
      </c>
      <c r="B309" t="str">
        <f>'Page 1 - General Information'!$G$16</f>
        <v>3596</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115508003</v>
      </c>
      <c r="B310" t="str">
        <f>'Page 1 - General Information'!$G$16</f>
        <v>3596</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115508003</v>
      </c>
      <c r="B311" t="str">
        <f>'Page 1 - General Information'!$G$16</f>
        <v>3596</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115508003</v>
      </c>
      <c r="B312" t="str">
        <f>'Page 1 - General Information'!$G$16</f>
        <v>3596</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115508003</v>
      </c>
      <c r="B313" t="str">
        <f>'Page 1 - General Information'!$G$16</f>
        <v>3596</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115508003</v>
      </c>
      <c r="B314" t="str">
        <f>'Page 1 - General Information'!$G$16</f>
        <v>3596</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115508003</v>
      </c>
      <c r="B315" t="str">
        <f>'Page 1 - General Information'!$G$16</f>
        <v>3596</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115508003</v>
      </c>
      <c r="B316" t="str">
        <f>'Page 1 - General Information'!$G$16</f>
        <v>3596</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115508003</v>
      </c>
      <c r="B317" t="str">
        <f>'Page 1 - General Information'!$G$16</f>
        <v>3596</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115508003</v>
      </c>
      <c r="B318" t="str">
        <f>'Page 1 - General Information'!$G$16</f>
        <v>3596</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115508003</v>
      </c>
      <c r="B319" t="str">
        <f>'Page 1 - General Information'!$G$16</f>
        <v>3596</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115508003</v>
      </c>
      <c r="B320" t="str">
        <f>'Page 1 - General Information'!$G$16</f>
        <v>3596</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115508003</v>
      </c>
      <c r="B321" t="str">
        <f>'Page 1 - General Information'!$G$16</f>
        <v>3596</v>
      </c>
      <c r="C321" s="394" t="s">
        <v>19151</v>
      </c>
      <c r="D321"/>
      <c r="E321"/>
      <c r="F321"/>
      <c r="G321"/>
      <c r="H321"/>
      <c r="I321"/>
      <c r="J321"/>
      <c r="K321"/>
      <c r="L321"/>
      <c r="M321"/>
      <c r="N321" t="s">
        <v>4157</v>
      </c>
      <c r="O321" s="395">
        <f>INDEX('Page 2 - Team Information'!$K$14:$AP$184,Y321,X321)</f>
        <v>15</v>
      </c>
      <c r="P321"/>
      <c r="Q321"/>
      <c r="R321"/>
      <c r="S321" t="s">
        <v>4474</v>
      </c>
      <c r="T321"/>
      <c r="U321"/>
      <c r="V321"/>
      <c r="W321"/>
      <c r="X321" s="396">
        <v>2</v>
      </c>
      <c r="Y321" s="396">
        <v>107</v>
      </c>
    </row>
    <row r="322" spans="1:25" x14ac:dyDescent="0.25">
      <c r="A322">
        <f>'Page 1 - General Information'!$G$12</f>
        <v>115508003</v>
      </c>
      <c r="B322" t="str">
        <f>'Page 1 - General Information'!$G$16</f>
        <v>3596</v>
      </c>
      <c r="C322" s="394" t="s">
        <v>19151</v>
      </c>
      <c r="D322"/>
      <c r="E322"/>
      <c r="F322"/>
      <c r="G322"/>
      <c r="H322"/>
      <c r="I322"/>
      <c r="J322"/>
      <c r="K322"/>
      <c r="L322"/>
      <c r="M322"/>
      <c r="N322" t="s">
        <v>4157</v>
      </c>
      <c r="O322" s="395">
        <f>INDEX('Page 2 - Team Information'!$K$14:$AP$184,Y322,X322)</f>
        <v>15</v>
      </c>
      <c r="P322"/>
      <c r="Q322"/>
      <c r="R322"/>
      <c r="S322" t="s">
        <v>4475</v>
      </c>
      <c r="T322"/>
      <c r="U322"/>
      <c r="V322"/>
      <c r="W322"/>
      <c r="X322" s="396">
        <v>3</v>
      </c>
      <c r="Y322" s="396">
        <v>107</v>
      </c>
    </row>
    <row r="323" spans="1:25" x14ac:dyDescent="0.25">
      <c r="A323">
        <f>'Page 1 - General Information'!$G$12</f>
        <v>115508003</v>
      </c>
      <c r="B323" t="str">
        <f>'Page 1 - General Information'!$G$16</f>
        <v>3596</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115508003</v>
      </c>
      <c r="B324" t="str">
        <f>'Page 1 - General Information'!$G$16</f>
        <v>3596</v>
      </c>
      <c r="C324" s="394" t="s">
        <v>19151</v>
      </c>
      <c r="D324"/>
      <c r="E324"/>
      <c r="F324"/>
      <c r="G324"/>
      <c r="H324"/>
      <c r="I324"/>
      <c r="J324"/>
      <c r="K324"/>
      <c r="L324"/>
      <c r="M324"/>
      <c r="N324" t="s">
        <v>4157</v>
      </c>
      <c r="O324" s="395">
        <f>INDEX('Page 2 - Team Information'!$K$14:$AP$184,Y324,X324)</f>
        <v>6</v>
      </c>
      <c r="P324"/>
      <c r="Q324"/>
      <c r="R324"/>
      <c r="S324" t="s">
        <v>10162</v>
      </c>
      <c r="T324"/>
      <c r="U324"/>
      <c r="V324"/>
      <c r="W324"/>
      <c r="X324" s="396">
        <v>2</v>
      </c>
      <c r="Y324" s="396">
        <v>108</v>
      </c>
    </row>
    <row r="325" spans="1:25" x14ac:dyDescent="0.25">
      <c r="A325">
        <f>'Page 1 - General Information'!$G$12</f>
        <v>115508003</v>
      </c>
      <c r="B325" t="str">
        <f>'Page 1 - General Information'!$G$16</f>
        <v>3596</v>
      </c>
      <c r="C325" s="394" t="s">
        <v>19151</v>
      </c>
      <c r="D325"/>
      <c r="E325"/>
      <c r="F325"/>
      <c r="G325"/>
      <c r="H325"/>
      <c r="I325"/>
      <c r="J325"/>
      <c r="K325"/>
      <c r="L325"/>
      <c r="M325"/>
      <c r="N325" t="s">
        <v>4157</v>
      </c>
      <c r="O325" s="395">
        <f>INDEX('Page 2 - Team Information'!$K$14:$AP$184,Y325,X325)</f>
        <v>6</v>
      </c>
      <c r="P325"/>
      <c r="Q325"/>
      <c r="R325"/>
      <c r="S325" t="s">
        <v>10163</v>
      </c>
      <c r="T325"/>
      <c r="U325"/>
      <c r="V325"/>
      <c r="W325"/>
      <c r="X325" s="396">
        <v>3</v>
      </c>
      <c r="Y325" s="396">
        <v>108</v>
      </c>
    </row>
    <row r="326" spans="1:25" x14ac:dyDescent="0.25">
      <c r="A326">
        <f>'Page 1 - General Information'!$G$12</f>
        <v>115508003</v>
      </c>
      <c r="B326" t="str">
        <f>'Page 1 - General Information'!$G$16</f>
        <v>3596</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115508003</v>
      </c>
      <c r="B327" t="str">
        <f>'Page 1 - General Information'!$G$16</f>
        <v>3596</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115508003</v>
      </c>
      <c r="B328" t="str">
        <f>'Page 1 - General Information'!$G$16</f>
        <v>3596</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115508003</v>
      </c>
      <c r="B329" t="str">
        <f>'Page 1 - General Information'!$G$16</f>
        <v>3596</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115508003</v>
      </c>
      <c r="B330" t="str">
        <f>'Page 1 - General Information'!$G$16</f>
        <v>3596</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115508003</v>
      </c>
      <c r="B331" t="str">
        <f>'Page 1 - General Information'!$G$16</f>
        <v>3596</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115508003</v>
      </c>
      <c r="B332" t="str">
        <f>'Page 1 - General Information'!$G$16</f>
        <v>3596</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115508003</v>
      </c>
      <c r="B333" t="str">
        <f>'Page 1 - General Information'!$G$16</f>
        <v>3596</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115508003</v>
      </c>
      <c r="B334" t="str">
        <f>'Page 1 - General Information'!$G$16</f>
        <v>3596</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115508003</v>
      </c>
      <c r="B335" t="str">
        <f>'Page 1 - General Information'!$G$16</f>
        <v>3596</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115508003</v>
      </c>
      <c r="B336" t="str">
        <f>'Page 1 - General Information'!$G$16</f>
        <v>3596</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115508003</v>
      </c>
      <c r="B337" t="str">
        <f>'Page 1 - General Information'!$G$16</f>
        <v>3596</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115508003</v>
      </c>
      <c r="B338" t="str">
        <f>'Page 1 - General Information'!$G$16</f>
        <v>3596</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115508003</v>
      </c>
      <c r="B339" t="str">
        <f>'Page 1 - General Information'!$G$16</f>
        <v>3596</v>
      </c>
      <c r="C339" s="394" t="s">
        <v>19151</v>
      </c>
      <c r="D339"/>
      <c r="E339"/>
      <c r="F339"/>
      <c r="G339"/>
      <c r="H339"/>
      <c r="I339"/>
      <c r="J339"/>
      <c r="K339"/>
      <c r="L339"/>
      <c r="M339"/>
      <c r="N339" t="s">
        <v>4157</v>
      </c>
      <c r="O339" s="395">
        <f>INDEX('Page 2 - Team Information'!$K$14:$AP$184,Y339,X339)</f>
        <v>7</v>
      </c>
      <c r="P339"/>
      <c r="Q339"/>
      <c r="R339"/>
      <c r="S339" t="s">
        <v>4489</v>
      </c>
      <c r="T339"/>
      <c r="U339"/>
      <c r="V339"/>
      <c r="W339"/>
      <c r="X339" s="396">
        <v>2</v>
      </c>
      <c r="Y339" s="396">
        <v>113</v>
      </c>
    </row>
    <row r="340" spans="1:25" x14ac:dyDescent="0.25">
      <c r="A340">
        <f>'Page 1 - General Information'!$G$12</f>
        <v>115508003</v>
      </c>
      <c r="B340" t="str">
        <f>'Page 1 - General Information'!$G$16</f>
        <v>3596</v>
      </c>
      <c r="C340" s="394" t="s">
        <v>19151</v>
      </c>
      <c r="D340"/>
      <c r="E340"/>
      <c r="F340"/>
      <c r="G340"/>
      <c r="H340"/>
      <c r="I340"/>
      <c r="J340"/>
      <c r="K340"/>
      <c r="L340"/>
      <c r="M340"/>
      <c r="N340" t="s">
        <v>4157</v>
      </c>
      <c r="O340" s="395">
        <f>INDEX('Page 2 - Team Information'!$K$14:$AP$184,Y340,X340)</f>
        <v>7</v>
      </c>
      <c r="P340"/>
      <c r="Q340"/>
      <c r="R340"/>
      <c r="S340" t="s">
        <v>4490</v>
      </c>
      <c r="T340"/>
      <c r="U340"/>
      <c r="V340"/>
      <c r="W340"/>
      <c r="X340" s="396">
        <v>3</v>
      </c>
      <c r="Y340" s="396">
        <v>113</v>
      </c>
    </row>
    <row r="341" spans="1:25" x14ac:dyDescent="0.25">
      <c r="A341">
        <f>'Page 1 - General Information'!$G$12</f>
        <v>115508003</v>
      </c>
      <c r="B341" t="str">
        <f>'Page 1 - General Information'!$G$16</f>
        <v>3596</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115508003</v>
      </c>
      <c r="B342" t="str">
        <f>'Page 1 - General Information'!$G$16</f>
        <v>3596</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115508003</v>
      </c>
      <c r="B343" t="str">
        <f>'Page 1 - General Information'!$G$16</f>
        <v>3596</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115508003</v>
      </c>
      <c r="B344" t="str">
        <f>'Page 1 - General Information'!$G$16</f>
        <v>3596</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115508003</v>
      </c>
      <c r="B345" t="str">
        <f>'Page 1 - General Information'!$G$16</f>
        <v>3596</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115508003</v>
      </c>
      <c r="B346" t="str">
        <f>'Page 1 - General Information'!$G$16</f>
        <v>3596</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115508003</v>
      </c>
      <c r="B347" t="str">
        <f>'Page 1 - General Information'!$G$16</f>
        <v>3596</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115508003</v>
      </c>
      <c r="B348" t="str">
        <f>'Page 1 - General Information'!$G$16</f>
        <v>3596</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115508003</v>
      </c>
      <c r="B349" t="str">
        <f>'Page 1 - General Information'!$G$16</f>
        <v>3596</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115508003</v>
      </c>
      <c r="B350" t="str">
        <f>'Page 1 - General Information'!$G$16</f>
        <v>3596</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115508003</v>
      </c>
      <c r="B351" t="str">
        <f>'Page 1 - General Information'!$G$16</f>
        <v>3596</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115508003</v>
      </c>
      <c r="B352" t="str">
        <f>'Page 1 - General Information'!$G$16</f>
        <v>3596</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115508003</v>
      </c>
      <c r="B353" t="str">
        <f>'Page 1 - General Information'!$G$16</f>
        <v>3596</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115508003</v>
      </c>
      <c r="B354" t="str">
        <f>'Page 1 - General Information'!$G$16</f>
        <v>3596</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115508003</v>
      </c>
      <c r="B355" t="str">
        <f>'Page 1 - General Information'!$G$16</f>
        <v>3596</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115508003</v>
      </c>
      <c r="B356" t="str">
        <f>'Page 1 - General Information'!$G$16</f>
        <v>3596</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115508003</v>
      </c>
      <c r="B357" t="str">
        <f>'Page 1 - General Information'!$G$16</f>
        <v>3596</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115508003</v>
      </c>
      <c r="B358" t="str">
        <f>'Page 1 - General Information'!$G$16</f>
        <v>3596</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115508003</v>
      </c>
      <c r="B359" t="str">
        <f>'Page 1 - General Information'!$G$16</f>
        <v>3596</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115508003</v>
      </c>
      <c r="B360" t="str">
        <f>'Page 1 - General Information'!$G$16</f>
        <v>3596</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115508003</v>
      </c>
      <c r="B361" t="str">
        <f>'Page 1 - General Information'!$G$16</f>
        <v>3596</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115508003</v>
      </c>
      <c r="B362" t="str">
        <f>'Page 1 - General Information'!$G$16</f>
        <v>3596</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115508003</v>
      </c>
      <c r="B363" t="str">
        <f>'Page 1 - General Information'!$G$16</f>
        <v>3596</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115508003</v>
      </c>
      <c r="B364" t="str">
        <f>'Page 1 - General Information'!$G$16</f>
        <v>3596</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115508003</v>
      </c>
      <c r="B365" t="str">
        <f>'Page 1 - General Information'!$G$16</f>
        <v>3596</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115508003</v>
      </c>
      <c r="B366" t="str">
        <f>'Page 1 - General Information'!$G$16</f>
        <v>3596</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115508003</v>
      </c>
      <c r="B367" t="str">
        <f>'Page 1 - General Information'!$G$16</f>
        <v>3596</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115508003</v>
      </c>
      <c r="B368" t="str">
        <f>'Page 1 - General Information'!$G$16</f>
        <v>3596</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115508003</v>
      </c>
      <c r="B369" t="str">
        <f>'Page 1 - General Information'!$G$16</f>
        <v>3596</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115508003</v>
      </c>
      <c r="B370" t="str">
        <f>'Page 1 - General Information'!$G$16</f>
        <v>3596</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115508003</v>
      </c>
      <c r="B371" t="str">
        <f>'Page 1 - General Information'!$G$16</f>
        <v>3596</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115508003</v>
      </c>
      <c r="B372" t="str">
        <f>'Page 1 - General Information'!$G$16</f>
        <v>3596</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115508003</v>
      </c>
      <c r="B373" t="str">
        <f>'Page 1 - General Information'!$G$16</f>
        <v>3596</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115508003</v>
      </c>
      <c r="B374" t="str">
        <f>'Page 1 - General Information'!$G$16</f>
        <v>3596</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115508003</v>
      </c>
      <c r="B375" t="str">
        <f>'Page 1 - General Information'!$G$16</f>
        <v>3596</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115508003</v>
      </c>
      <c r="B376" t="str">
        <f>'Page 1 - General Information'!$G$16</f>
        <v>3596</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115508003</v>
      </c>
      <c r="B377" t="str">
        <f>'Page 1 - General Information'!$G$16</f>
        <v>3596</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115508003</v>
      </c>
      <c r="B378" t="str">
        <f>'Page 1 - General Information'!$G$16</f>
        <v>3596</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115508003</v>
      </c>
      <c r="B379" t="str">
        <f>'Page 1 - General Information'!$G$16</f>
        <v>3596</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115508003</v>
      </c>
      <c r="B380" t="str">
        <f>'Page 1 - General Information'!$G$16</f>
        <v>3596</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115508003</v>
      </c>
      <c r="B381" t="str">
        <f>'Page 1 - General Information'!$G$16</f>
        <v>3596</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115508003</v>
      </c>
      <c r="B382" t="str">
        <f>'Page 1 - General Information'!$G$16</f>
        <v>3596</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115508003</v>
      </c>
      <c r="B383" t="str">
        <f>'Page 1 - General Information'!$G$16</f>
        <v>3596</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115508003</v>
      </c>
      <c r="B384" t="str">
        <f>'Page 1 - General Information'!$G$16</f>
        <v>3596</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115508003</v>
      </c>
      <c r="B385" t="str">
        <f>'Page 1 - General Information'!$G$16</f>
        <v>3596</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115508003</v>
      </c>
      <c r="B386" t="str">
        <f>'Page 1 - General Information'!$G$16</f>
        <v>3596</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115508003</v>
      </c>
      <c r="B387" t="str">
        <f>'Page 1 - General Information'!$G$16</f>
        <v>3596</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115508003</v>
      </c>
      <c r="B388" t="str">
        <f>'Page 1 - General Information'!$G$16</f>
        <v>3596</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115508003</v>
      </c>
      <c r="B389" t="str">
        <f>'Page 1 - General Information'!$G$16</f>
        <v>3596</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115508003</v>
      </c>
      <c r="B390" t="str">
        <f>'Page 1 - General Information'!$G$16</f>
        <v>3596</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115508003</v>
      </c>
      <c r="B391" t="str">
        <f>'Page 1 - General Information'!$G$16</f>
        <v>3596</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115508003</v>
      </c>
      <c r="B392" t="str">
        <f>'Page 1 - General Information'!$G$16</f>
        <v>3596</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115508003</v>
      </c>
      <c r="B393" t="str">
        <f>'Page 1 - General Information'!$G$16</f>
        <v>3596</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115508003</v>
      </c>
      <c r="B394" t="str">
        <f>'Page 1 - General Information'!$G$16</f>
        <v>3596</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115508003</v>
      </c>
      <c r="B395" t="str">
        <f>'Page 1 - General Information'!$G$16</f>
        <v>3596</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115508003</v>
      </c>
      <c r="B396" t="str">
        <f>'Page 1 - General Information'!$G$16</f>
        <v>3596</v>
      </c>
      <c r="C396" s="394" t="s">
        <v>19151</v>
      </c>
      <c r="D396"/>
      <c r="E396"/>
      <c r="F396"/>
      <c r="G396"/>
      <c r="H396"/>
      <c r="I396"/>
      <c r="J396"/>
      <c r="K396"/>
      <c r="L396"/>
      <c r="M396"/>
      <c r="N396" t="s">
        <v>4157</v>
      </c>
      <c r="O396" s="395">
        <f>INDEX('Page 2 - Team Information'!$K$14:$AP$184,Y396,X396)</f>
        <v>0</v>
      </c>
      <c r="P396"/>
      <c r="Q396"/>
      <c r="R396"/>
      <c r="S396" t="s">
        <v>4543</v>
      </c>
      <c r="T396"/>
      <c r="U396"/>
      <c r="V396"/>
      <c r="W396"/>
      <c r="X396" s="396">
        <v>2</v>
      </c>
      <c r="Y396" s="396">
        <v>132</v>
      </c>
    </row>
    <row r="397" spans="1:25" x14ac:dyDescent="0.25">
      <c r="A397">
        <f>'Page 1 - General Information'!$G$12</f>
        <v>115508003</v>
      </c>
      <c r="B397" t="str">
        <f>'Page 1 - General Information'!$G$16</f>
        <v>3596</v>
      </c>
      <c r="C397" s="394" t="s">
        <v>19151</v>
      </c>
      <c r="D397"/>
      <c r="E397"/>
      <c r="F397"/>
      <c r="G397"/>
      <c r="H397"/>
      <c r="I397"/>
      <c r="J397"/>
      <c r="K397"/>
      <c r="L397"/>
      <c r="M397"/>
      <c r="N397" t="s">
        <v>4157</v>
      </c>
      <c r="O397" s="395">
        <f>INDEX('Page 2 - Team Information'!$K$14:$AP$184,Y397,X397)</f>
        <v>0</v>
      </c>
      <c r="P397"/>
      <c r="Q397"/>
      <c r="R397"/>
      <c r="S397" t="s">
        <v>4544</v>
      </c>
      <c r="T397"/>
      <c r="U397"/>
      <c r="V397"/>
      <c r="W397"/>
      <c r="X397" s="396">
        <v>3</v>
      </c>
      <c r="Y397" s="396">
        <v>132</v>
      </c>
    </row>
    <row r="398" spans="1:25" x14ac:dyDescent="0.25">
      <c r="A398">
        <f>'Page 1 - General Information'!$G$12</f>
        <v>115508003</v>
      </c>
      <c r="B398" t="str">
        <f>'Page 1 - General Information'!$G$16</f>
        <v>3596</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115508003</v>
      </c>
      <c r="B399" t="str">
        <f>'Page 1 - General Information'!$G$16</f>
        <v>3596</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115508003</v>
      </c>
      <c r="B400" t="str">
        <f>'Page 1 - General Information'!$G$16</f>
        <v>3596</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115508003</v>
      </c>
      <c r="B401" t="str">
        <f>'Page 1 - General Information'!$G$16</f>
        <v>3596</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115508003</v>
      </c>
      <c r="B402" t="str">
        <f>'Page 1 - General Information'!$G$16</f>
        <v>3596</v>
      </c>
      <c r="C402" s="394" t="s">
        <v>19151</v>
      </c>
      <c r="D402"/>
      <c r="E402"/>
      <c r="F402"/>
      <c r="G402"/>
      <c r="H402"/>
      <c r="I402"/>
      <c r="J402"/>
      <c r="K402"/>
      <c r="L402"/>
      <c r="M402"/>
      <c r="N402" t="s">
        <v>4157</v>
      </c>
      <c r="O402" s="395">
        <f>INDEX('Page 2 - Team Information'!$K$14:$AP$184,Y402,X402)</f>
        <v>0</v>
      </c>
      <c r="P402"/>
      <c r="Q402"/>
      <c r="R402"/>
      <c r="S402" t="s">
        <v>4549</v>
      </c>
      <c r="T402"/>
      <c r="U402"/>
      <c r="V402"/>
      <c r="W402"/>
      <c r="X402" s="396">
        <v>2</v>
      </c>
      <c r="Y402" s="396">
        <v>134</v>
      </c>
    </row>
    <row r="403" spans="1:25" x14ac:dyDescent="0.25">
      <c r="A403">
        <f>'Page 1 - General Information'!$G$12</f>
        <v>115508003</v>
      </c>
      <c r="B403" t="str">
        <f>'Page 1 - General Information'!$G$16</f>
        <v>3596</v>
      </c>
      <c r="C403" s="394" t="s">
        <v>19151</v>
      </c>
      <c r="D403"/>
      <c r="E403"/>
      <c r="F403"/>
      <c r="G403"/>
      <c r="H403"/>
      <c r="I403"/>
      <c r="J403"/>
      <c r="K403"/>
      <c r="L403"/>
      <c r="M403"/>
      <c r="N403" t="s">
        <v>4157</v>
      </c>
      <c r="O403" s="395">
        <f>INDEX('Page 2 - Team Information'!$K$14:$AP$184,Y403,X403)</f>
        <v>0</v>
      </c>
      <c r="P403"/>
      <c r="Q403"/>
      <c r="R403"/>
      <c r="S403" t="s">
        <v>4550</v>
      </c>
      <c r="T403"/>
      <c r="U403"/>
      <c r="V403"/>
      <c r="W403"/>
      <c r="X403" s="396">
        <v>3</v>
      </c>
      <c r="Y403" s="396">
        <v>134</v>
      </c>
    </row>
    <row r="404" spans="1:25" x14ac:dyDescent="0.25">
      <c r="A404">
        <f>'Page 1 - General Information'!$G$12</f>
        <v>115508003</v>
      </c>
      <c r="B404" t="str">
        <f>'Page 1 - General Information'!$G$16</f>
        <v>3596</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115508003</v>
      </c>
      <c r="B405" t="str">
        <f>'Page 1 - General Information'!$G$16</f>
        <v>3596</v>
      </c>
      <c r="C405" s="394" t="s">
        <v>19151</v>
      </c>
      <c r="D405"/>
      <c r="E405"/>
      <c r="F405"/>
      <c r="G405"/>
      <c r="H405"/>
      <c r="I405"/>
      <c r="J405"/>
      <c r="K405"/>
      <c r="L405"/>
      <c r="M405"/>
      <c r="N405" t="s">
        <v>4157</v>
      </c>
      <c r="O405" s="395">
        <f>INDEX('Page 2 - Team Information'!$K$14:$AP$184,Y405,X405)</f>
        <v>0</v>
      </c>
      <c r="P405"/>
      <c r="Q405"/>
      <c r="R405"/>
      <c r="S405" t="s">
        <v>4552</v>
      </c>
      <c r="T405"/>
      <c r="U405"/>
      <c r="V405"/>
      <c r="W405"/>
      <c r="X405" s="396">
        <v>2</v>
      </c>
      <c r="Y405" s="396">
        <v>135</v>
      </c>
    </row>
    <row r="406" spans="1:25" x14ac:dyDescent="0.25">
      <c r="A406">
        <f>'Page 1 - General Information'!$G$12</f>
        <v>115508003</v>
      </c>
      <c r="B406" t="str">
        <f>'Page 1 - General Information'!$G$16</f>
        <v>3596</v>
      </c>
      <c r="C406" s="394" t="s">
        <v>19151</v>
      </c>
      <c r="D406"/>
      <c r="E406"/>
      <c r="F406"/>
      <c r="G406"/>
      <c r="H406"/>
      <c r="I406"/>
      <c r="J406"/>
      <c r="K406"/>
      <c r="L406"/>
      <c r="M406"/>
      <c r="N406" t="s">
        <v>4157</v>
      </c>
      <c r="O406" s="395">
        <f>INDEX('Page 2 - Team Information'!$K$14:$AP$184,Y406,X406)</f>
        <v>0</v>
      </c>
      <c r="P406"/>
      <c r="Q406"/>
      <c r="R406"/>
      <c r="S406" t="s">
        <v>4553</v>
      </c>
      <c r="T406"/>
      <c r="U406"/>
      <c r="V406"/>
      <c r="W406"/>
      <c r="X406" s="396">
        <v>3</v>
      </c>
      <c r="Y406" s="396">
        <v>135</v>
      </c>
    </row>
    <row r="407" spans="1:25" x14ac:dyDescent="0.25">
      <c r="A407">
        <f>'Page 1 - General Information'!$G$12</f>
        <v>115508003</v>
      </c>
      <c r="B407" t="str">
        <f>'Page 1 - General Information'!$G$16</f>
        <v>3596</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115508003</v>
      </c>
      <c r="B408" t="str">
        <f>'Page 1 - General Information'!$G$16</f>
        <v>3596</v>
      </c>
      <c r="C408" s="394" t="s">
        <v>19151</v>
      </c>
      <c r="D408"/>
      <c r="E408"/>
      <c r="F408"/>
      <c r="G408"/>
      <c r="H408"/>
      <c r="I408"/>
      <c r="J408"/>
      <c r="K408"/>
      <c r="L408"/>
      <c r="M408"/>
      <c r="N408" t="s">
        <v>4157</v>
      </c>
      <c r="O408" s="395">
        <f>INDEX('Page 2 - Team Information'!$K$14:$AP$184,Y408,X408)</f>
        <v>0</v>
      </c>
      <c r="P408"/>
      <c r="Q408"/>
      <c r="R408"/>
      <c r="S408" t="s">
        <v>4555</v>
      </c>
      <c r="T408"/>
      <c r="U408"/>
      <c r="V408"/>
      <c r="W408"/>
      <c r="X408" s="396">
        <v>2</v>
      </c>
      <c r="Y408" s="396">
        <v>136</v>
      </c>
    </row>
    <row r="409" spans="1:25" x14ac:dyDescent="0.25">
      <c r="A409">
        <f>'Page 1 - General Information'!$G$12</f>
        <v>115508003</v>
      </c>
      <c r="B409" t="str">
        <f>'Page 1 - General Information'!$G$16</f>
        <v>3596</v>
      </c>
      <c r="C409" s="394" t="s">
        <v>19151</v>
      </c>
      <c r="D409"/>
      <c r="E409"/>
      <c r="F409"/>
      <c r="G409"/>
      <c r="H409"/>
      <c r="I409"/>
      <c r="J409"/>
      <c r="K409"/>
      <c r="L409"/>
      <c r="M409"/>
      <c r="N409" t="s">
        <v>4157</v>
      </c>
      <c r="O409" s="395">
        <f>INDEX('Page 2 - Team Information'!$K$14:$AP$184,Y409,X409)</f>
        <v>0</v>
      </c>
      <c r="P409"/>
      <c r="Q409"/>
      <c r="R409"/>
      <c r="S409" t="s">
        <v>4556</v>
      </c>
      <c r="T409"/>
      <c r="U409"/>
      <c r="V409"/>
      <c r="W409"/>
      <c r="X409" s="396">
        <v>3</v>
      </c>
      <c r="Y409" s="396">
        <v>136</v>
      </c>
    </row>
    <row r="410" spans="1:25" x14ac:dyDescent="0.25">
      <c r="A410">
        <f>'Page 1 - General Information'!$G$12</f>
        <v>115508003</v>
      </c>
      <c r="B410" t="str">
        <f>'Page 1 - General Information'!$G$16</f>
        <v>3596</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115508003</v>
      </c>
      <c r="B411" t="str">
        <f>'Page 1 - General Information'!$G$16</f>
        <v>3596</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115508003</v>
      </c>
      <c r="B412" t="str">
        <f>'Page 1 - General Information'!$G$16</f>
        <v>3596</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115508003</v>
      </c>
      <c r="B413" t="str">
        <f>'Page 1 - General Information'!$G$16</f>
        <v>3596</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115508003</v>
      </c>
      <c r="B414" t="str">
        <f>'Page 1 - General Information'!$G$16</f>
        <v>3596</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115508003</v>
      </c>
      <c r="B415" t="str">
        <f>'Page 1 - General Information'!$G$16</f>
        <v>3596</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115508003</v>
      </c>
      <c r="B416" t="str">
        <f>'Page 1 - General Information'!$G$16</f>
        <v>3596</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115508003</v>
      </c>
      <c r="B417" t="str">
        <f>'Page 1 - General Information'!$G$16</f>
        <v>3596</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115508003</v>
      </c>
      <c r="B418" t="str">
        <f>'Page 1 - General Information'!$G$16</f>
        <v>3596</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115508003</v>
      </c>
      <c r="B419" t="str">
        <f>'Page 1 - General Information'!$G$16</f>
        <v>3596</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115508003</v>
      </c>
      <c r="B420" t="str">
        <f>'Page 1 - General Information'!$G$16</f>
        <v>3596</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115508003</v>
      </c>
      <c r="B421" t="str">
        <f>'Page 1 - General Information'!$G$16</f>
        <v>3596</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115508003</v>
      </c>
      <c r="B422" t="str">
        <f>'Page 1 - General Information'!$G$16</f>
        <v>3596</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115508003</v>
      </c>
      <c r="B423" t="str">
        <f>'Page 1 - General Information'!$G$16</f>
        <v>3596</v>
      </c>
      <c r="C423" s="394" t="s">
        <v>19151</v>
      </c>
      <c r="D423"/>
      <c r="E423"/>
      <c r="F423"/>
      <c r="G423"/>
      <c r="H423"/>
      <c r="I423"/>
      <c r="J423"/>
      <c r="K423"/>
      <c r="L423"/>
      <c r="M423"/>
      <c r="N423" t="s">
        <v>4157</v>
      </c>
      <c r="O423" s="395">
        <f>INDEX('Page 2 - Team Information'!$K$14:$AP$184,Y423,X423)</f>
        <v>0</v>
      </c>
      <c r="P423"/>
      <c r="Q423"/>
      <c r="R423"/>
      <c r="S423" t="s">
        <v>4570</v>
      </c>
      <c r="T423"/>
      <c r="U423"/>
      <c r="V423"/>
      <c r="W423"/>
      <c r="X423" s="396">
        <v>2</v>
      </c>
      <c r="Y423" s="396">
        <v>141</v>
      </c>
    </row>
    <row r="424" spans="1:25" x14ac:dyDescent="0.25">
      <c r="A424">
        <f>'Page 1 - General Information'!$G$12</f>
        <v>115508003</v>
      </c>
      <c r="B424" t="str">
        <f>'Page 1 - General Information'!$G$16</f>
        <v>3596</v>
      </c>
      <c r="C424" s="394" t="s">
        <v>19151</v>
      </c>
      <c r="D424"/>
      <c r="E424"/>
      <c r="F424"/>
      <c r="G424"/>
      <c r="H424"/>
      <c r="I424"/>
      <c r="J424"/>
      <c r="K424"/>
      <c r="L424"/>
      <c r="M424"/>
      <c r="N424" t="s">
        <v>4157</v>
      </c>
      <c r="O424" s="395">
        <f>INDEX('Page 2 - Team Information'!$K$14:$AP$184,Y424,X424)</f>
        <v>0</v>
      </c>
      <c r="P424"/>
      <c r="Q424"/>
      <c r="R424"/>
      <c r="S424" t="s">
        <v>4571</v>
      </c>
      <c r="T424"/>
      <c r="U424"/>
      <c r="V424"/>
      <c r="W424"/>
      <c r="X424" s="396">
        <v>3</v>
      </c>
      <c r="Y424" s="396">
        <v>141</v>
      </c>
    </row>
    <row r="425" spans="1:25" x14ac:dyDescent="0.25">
      <c r="A425">
        <f>'Page 1 - General Information'!$G$12</f>
        <v>115508003</v>
      </c>
      <c r="B425" t="str">
        <f>'Page 1 - General Information'!$G$16</f>
        <v>3596</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115508003</v>
      </c>
      <c r="B426" t="str">
        <f>'Page 1 - General Information'!$G$16</f>
        <v>3596</v>
      </c>
      <c r="C426" s="394" t="s">
        <v>19151</v>
      </c>
      <c r="D426"/>
      <c r="E426"/>
      <c r="F426"/>
      <c r="G426"/>
      <c r="H426"/>
      <c r="I426"/>
      <c r="J426"/>
      <c r="K426"/>
      <c r="L426"/>
      <c r="M426"/>
      <c r="N426" t="s">
        <v>4157</v>
      </c>
      <c r="O426" s="395">
        <f>INDEX('Page 2 - Team Information'!$K$14:$AP$184,Y426,X426)</f>
        <v>0</v>
      </c>
      <c r="P426"/>
      <c r="Q426"/>
      <c r="R426"/>
      <c r="S426" t="s">
        <v>10143</v>
      </c>
      <c r="T426"/>
      <c r="U426"/>
      <c r="V426"/>
      <c r="W426"/>
      <c r="X426" s="396">
        <v>2</v>
      </c>
      <c r="Y426" s="396">
        <v>142</v>
      </c>
    </row>
    <row r="427" spans="1:25" x14ac:dyDescent="0.25">
      <c r="A427">
        <f>'Page 1 - General Information'!$G$12</f>
        <v>115508003</v>
      </c>
      <c r="B427" t="str">
        <f>'Page 1 - General Information'!$G$16</f>
        <v>3596</v>
      </c>
      <c r="C427" s="394" t="s">
        <v>19151</v>
      </c>
      <c r="D427"/>
      <c r="E427"/>
      <c r="F427"/>
      <c r="G427"/>
      <c r="H427"/>
      <c r="I427"/>
      <c r="J427"/>
      <c r="K427"/>
      <c r="L427"/>
      <c r="M427"/>
      <c r="N427" t="s">
        <v>4157</v>
      </c>
      <c r="O427" s="395">
        <f>INDEX('Page 2 - Team Information'!$K$14:$AP$184,Y427,X427)</f>
        <v>0</v>
      </c>
      <c r="P427"/>
      <c r="Q427"/>
      <c r="R427"/>
      <c r="S427" t="s">
        <v>10144</v>
      </c>
      <c r="T427"/>
      <c r="U427"/>
      <c r="V427"/>
      <c r="W427"/>
      <c r="X427" s="396">
        <v>3</v>
      </c>
      <c r="Y427" s="396">
        <v>142</v>
      </c>
    </row>
    <row r="428" spans="1:25" x14ac:dyDescent="0.25">
      <c r="A428">
        <f>'Page 1 - General Information'!$G$12</f>
        <v>115508003</v>
      </c>
      <c r="B428" t="str">
        <f>'Page 1 - General Information'!$G$16</f>
        <v>3596</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115508003</v>
      </c>
      <c r="B429" t="str">
        <f>'Page 1 - General Information'!$G$16</f>
        <v>3596</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115508003</v>
      </c>
      <c r="B430" t="str">
        <f>'Page 1 - General Information'!$G$16</f>
        <v>3596</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115508003</v>
      </c>
      <c r="B431" t="str">
        <f>'Page 1 - General Information'!$G$16</f>
        <v>3596</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115508003</v>
      </c>
      <c r="B432" t="str">
        <f>'Page 1 - General Information'!$G$16</f>
        <v>3596</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115508003</v>
      </c>
      <c r="B433" t="str">
        <f>'Page 1 - General Information'!$G$16</f>
        <v>3596</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115508003</v>
      </c>
      <c r="B434" t="str">
        <f>'Page 1 - General Information'!$G$16</f>
        <v>3596</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115508003</v>
      </c>
      <c r="B435" t="str">
        <f>'Page 1 - General Information'!$G$16</f>
        <v>3596</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115508003</v>
      </c>
      <c r="B436" t="str">
        <f>'Page 1 - General Information'!$G$16</f>
        <v>3596</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115508003</v>
      </c>
      <c r="B437" t="str">
        <f>'Page 1 - General Information'!$G$16</f>
        <v>3596</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115508003</v>
      </c>
      <c r="B438" t="str">
        <f>'Page 1 - General Information'!$G$16</f>
        <v>3596</v>
      </c>
      <c r="C438" s="394" t="s">
        <v>19151</v>
      </c>
      <c r="D438"/>
      <c r="E438"/>
      <c r="F438"/>
      <c r="G438"/>
      <c r="H438"/>
      <c r="I438"/>
      <c r="J438"/>
      <c r="K438"/>
      <c r="L438"/>
      <c r="M438"/>
      <c r="N438" t="s">
        <v>4157</v>
      </c>
      <c r="O438" s="395">
        <f>INDEX('Page 2 - Team Information'!$K$14:$AP$184,Y438,X438)</f>
        <v>0</v>
      </c>
      <c r="P438"/>
      <c r="Q438"/>
      <c r="R438"/>
      <c r="S438" t="s">
        <v>4582</v>
      </c>
      <c r="T438"/>
      <c r="U438"/>
      <c r="V438"/>
      <c r="W438"/>
      <c r="X438" s="396">
        <v>2</v>
      </c>
      <c r="Y438" s="396">
        <v>146</v>
      </c>
    </row>
    <row r="439" spans="1:25" x14ac:dyDescent="0.25">
      <c r="A439">
        <f>'Page 1 - General Information'!$G$12</f>
        <v>115508003</v>
      </c>
      <c r="B439" t="str">
        <f>'Page 1 - General Information'!$G$16</f>
        <v>3596</v>
      </c>
      <c r="C439" s="394" t="s">
        <v>19151</v>
      </c>
      <c r="D439"/>
      <c r="E439"/>
      <c r="F439"/>
      <c r="G439"/>
      <c r="H439"/>
      <c r="I439"/>
      <c r="J439"/>
      <c r="K439"/>
      <c r="L439"/>
      <c r="M439"/>
      <c r="N439" t="s">
        <v>4157</v>
      </c>
      <c r="O439" s="395">
        <f>INDEX('Page 2 - Team Information'!$K$14:$AP$184,Y439,X439)</f>
        <v>0</v>
      </c>
      <c r="P439"/>
      <c r="Q439"/>
      <c r="R439"/>
      <c r="S439" t="s">
        <v>4583</v>
      </c>
      <c r="T439"/>
      <c r="U439"/>
      <c r="V439"/>
      <c r="W439"/>
      <c r="X439" s="396">
        <v>3</v>
      </c>
      <c r="Y439" s="396">
        <v>146</v>
      </c>
    </row>
    <row r="440" spans="1:25" x14ac:dyDescent="0.25">
      <c r="A440">
        <f>'Page 1 - General Information'!$G$12</f>
        <v>115508003</v>
      </c>
      <c r="B440" t="str">
        <f>'Page 1 - General Information'!$G$16</f>
        <v>3596</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115508003</v>
      </c>
      <c r="B441" t="str">
        <f>'Page 1 - General Information'!$G$16</f>
        <v>3596</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115508003</v>
      </c>
      <c r="B442" t="str">
        <f>'Page 1 - General Information'!$G$16</f>
        <v>3596</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115508003</v>
      </c>
      <c r="B443" t="str">
        <f>'Page 1 - General Information'!$G$16</f>
        <v>3596</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115508003</v>
      </c>
      <c r="B444" t="str">
        <f>'Page 1 - General Information'!$G$16</f>
        <v>3596</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115508003</v>
      </c>
      <c r="B445" t="str">
        <f>'Page 1 - General Information'!$G$16</f>
        <v>3596</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115508003</v>
      </c>
      <c r="B446" t="str">
        <f>'Page 1 - General Information'!$G$16</f>
        <v>3596</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115508003</v>
      </c>
      <c r="B447" t="str">
        <f>'Page 1 - General Information'!$G$16</f>
        <v>3596</v>
      </c>
      <c r="C447" s="394" t="s">
        <v>19151</v>
      </c>
      <c r="D447"/>
      <c r="E447"/>
      <c r="F447"/>
      <c r="G447"/>
      <c r="H447"/>
      <c r="I447"/>
      <c r="J447"/>
      <c r="K447"/>
      <c r="L447"/>
      <c r="M447"/>
      <c r="N447" t="s">
        <v>4157</v>
      </c>
      <c r="O447" s="395">
        <f>INDEX('Page 2 - Team Information'!$K$14:$AP$184,Y447,X447)</f>
        <v>0</v>
      </c>
      <c r="P447"/>
      <c r="Q447"/>
      <c r="R447"/>
      <c r="S447" t="s">
        <v>4591</v>
      </c>
      <c r="T447"/>
      <c r="U447"/>
      <c r="V447"/>
      <c r="W447"/>
      <c r="X447" s="396">
        <v>2</v>
      </c>
      <c r="Y447" s="396">
        <v>149</v>
      </c>
    </row>
    <row r="448" spans="1:25" x14ac:dyDescent="0.25">
      <c r="A448">
        <f>'Page 1 - General Information'!$G$12</f>
        <v>115508003</v>
      </c>
      <c r="B448" t="str">
        <f>'Page 1 - General Information'!$G$16</f>
        <v>3596</v>
      </c>
      <c r="C448" s="394" t="s">
        <v>19151</v>
      </c>
      <c r="D448"/>
      <c r="E448"/>
      <c r="F448"/>
      <c r="G448"/>
      <c r="H448"/>
      <c r="I448"/>
      <c r="J448"/>
      <c r="K448"/>
      <c r="L448"/>
      <c r="M448"/>
      <c r="N448" t="s">
        <v>4157</v>
      </c>
      <c r="O448" s="395">
        <f>INDEX('Page 2 - Team Information'!$K$14:$AP$184,Y448,X448)</f>
        <v>0</v>
      </c>
      <c r="P448"/>
      <c r="Q448"/>
      <c r="R448"/>
      <c r="S448" t="s">
        <v>4592</v>
      </c>
      <c r="T448"/>
      <c r="U448"/>
      <c r="V448"/>
      <c r="W448"/>
      <c r="X448" s="396">
        <v>3</v>
      </c>
      <c r="Y448" s="396">
        <v>149</v>
      </c>
    </row>
    <row r="449" spans="1:25" x14ac:dyDescent="0.25">
      <c r="A449">
        <f>'Page 1 - General Information'!$G$12</f>
        <v>115508003</v>
      </c>
      <c r="B449" t="str">
        <f>'Page 1 - General Information'!$G$16</f>
        <v>3596</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115508003</v>
      </c>
      <c r="B450" t="str">
        <f>'Page 1 - General Information'!$G$16</f>
        <v>3596</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115508003</v>
      </c>
      <c r="B451" t="str">
        <f>'Page 1 - General Information'!$G$16</f>
        <v>3596</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115508003</v>
      </c>
      <c r="B452" t="str">
        <f>'Page 1 - General Information'!$G$16</f>
        <v>3596</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115508003</v>
      </c>
      <c r="B453" t="str">
        <f>'Page 1 - General Information'!$G$16</f>
        <v>3596</v>
      </c>
      <c r="C453" s="394" t="s">
        <v>19151</v>
      </c>
      <c r="D453"/>
      <c r="E453"/>
      <c r="F453"/>
      <c r="G453"/>
      <c r="H453"/>
      <c r="I453"/>
      <c r="J453"/>
      <c r="K453"/>
      <c r="L453"/>
      <c r="M453"/>
      <c r="N453" t="s">
        <v>4157</v>
      </c>
      <c r="O453" s="395">
        <f>INDEX('Page 2 - Team Information'!$K$14:$AP$184,Y453,X453)</f>
        <v>0</v>
      </c>
      <c r="P453"/>
      <c r="Q453"/>
      <c r="R453"/>
      <c r="S453" t="s">
        <v>4597</v>
      </c>
      <c r="T453"/>
      <c r="U453"/>
      <c r="V453"/>
      <c r="W453"/>
      <c r="X453" s="396">
        <v>2</v>
      </c>
      <c r="Y453" s="396">
        <v>151</v>
      </c>
    </row>
    <row r="454" spans="1:25" x14ac:dyDescent="0.25">
      <c r="A454">
        <f>'Page 1 - General Information'!$G$12</f>
        <v>115508003</v>
      </c>
      <c r="B454" t="str">
        <f>'Page 1 - General Information'!$G$16</f>
        <v>3596</v>
      </c>
      <c r="C454" s="394" t="s">
        <v>19151</v>
      </c>
      <c r="D454"/>
      <c r="E454"/>
      <c r="F454"/>
      <c r="G454"/>
      <c r="H454"/>
      <c r="I454"/>
      <c r="J454"/>
      <c r="K454"/>
      <c r="L454"/>
      <c r="M454"/>
      <c r="N454" t="s">
        <v>4157</v>
      </c>
      <c r="O454" s="395">
        <f>INDEX('Page 2 - Team Information'!$K$14:$AP$184,Y454,X454)</f>
        <v>0</v>
      </c>
      <c r="P454"/>
      <c r="Q454"/>
      <c r="R454"/>
      <c r="S454" t="s">
        <v>4598</v>
      </c>
      <c r="T454"/>
      <c r="U454"/>
      <c r="V454"/>
      <c r="W454"/>
      <c r="X454" s="396">
        <v>3</v>
      </c>
      <c r="Y454" s="396">
        <v>151</v>
      </c>
    </row>
    <row r="455" spans="1:25" x14ac:dyDescent="0.25">
      <c r="A455">
        <f>'Page 1 - General Information'!$G$12</f>
        <v>115508003</v>
      </c>
      <c r="B455" t="str">
        <f>'Page 1 - General Information'!$G$16</f>
        <v>3596</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115508003</v>
      </c>
      <c r="B456" t="str">
        <f>'Page 1 - General Information'!$G$16</f>
        <v>3596</v>
      </c>
      <c r="C456" s="394" t="s">
        <v>19151</v>
      </c>
      <c r="D456"/>
      <c r="E456"/>
      <c r="F456"/>
      <c r="G456"/>
      <c r="H456"/>
      <c r="I456"/>
      <c r="J456"/>
      <c r="K456"/>
      <c r="L456"/>
      <c r="M456"/>
      <c r="N456" t="s">
        <v>4157</v>
      </c>
      <c r="O456" s="395">
        <f>INDEX('Page 2 - Team Information'!$K$14:$AP$184,Y456,X456)</f>
        <v>0</v>
      </c>
      <c r="P456"/>
      <c r="Q456"/>
      <c r="R456"/>
      <c r="S456" t="s">
        <v>4600</v>
      </c>
      <c r="T456"/>
      <c r="U456"/>
      <c r="V456"/>
      <c r="W456"/>
      <c r="X456" s="396">
        <v>2</v>
      </c>
      <c r="Y456" s="396">
        <v>152</v>
      </c>
    </row>
    <row r="457" spans="1:25" x14ac:dyDescent="0.25">
      <c r="A457">
        <f>'Page 1 - General Information'!$G$12</f>
        <v>115508003</v>
      </c>
      <c r="B457" t="str">
        <f>'Page 1 - General Information'!$G$16</f>
        <v>3596</v>
      </c>
      <c r="C457" s="394" t="s">
        <v>19151</v>
      </c>
      <c r="D457"/>
      <c r="E457"/>
      <c r="F457"/>
      <c r="G457"/>
      <c r="H457"/>
      <c r="I457"/>
      <c r="J457"/>
      <c r="K457"/>
      <c r="L457"/>
      <c r="M457"/>
      <c r="N457" t="s">
        <v>4157</v>
      </c>
      <c r="O457" s="395">
        <f>INDEX('Page 2 - Team Information'!$K$14:$AP$184,Y457,X457)</f>
        <v>0</v>
      </c>
      <c r="P457"/>
      <c r="Q457"/>
      <c r="R457"/>
      <c r="S457" t="s">
        <v>4601</v>
      </c>
      <c r="T457"/>
      <c r="U457"/>
      <c r="V457"/>
      <c r="W457"/>
      <c r="X457" s="396">
        <v>3</v>
      </c>
      <c r="Y457" s="396">
        <v>152</v>
      </c>
    </row>
    <row r="458" spans="1:25" x14ac:dyDescent="0.25">
      <c r="A458">
        <f>'Page 1 - General Information'!$G$12</f>
        <v>115508003</v>
      </c>
      <c r="B458" t="str">
        <f>'Page 1 - General Information'!$G$16</f>
        <v>3596</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115508003</v>
      </c>
      <c r="B459" t="str">
        <f>'Page 1 - General Information'!$G$16</f>
        <v>3596</v>
      </c>
      <c r="C459" s="394" t="s">
        <v>19151</v>
      </c>
      <c r="D459"/>
      <c r="E459"/>
      <c r="F459"/>
      <c r="G459"/>
      <c r="H459"/>
      <c r="I459"/>
      <c r="J459"/>
      <c r="K459"/>
      <c r="L459"/>
      <c r="M459"/>
      <c r="N459" t="s">
        <v>4157</v>
      </c>
      <c r="O459" s="395">
        <f>INDEX('Page 2 - Team Information'!$K$14:$AP$184,Y459,X459)</f>
        <v>0</v>
      </c>
      <c r="P459"/>
      <c r="Q459"/>
      <c r="R459"/>
      <c r="S459" t="s">
        <v>4603</v>
      </c>
      <c r="T459"/>
      <c r="U459"/>
      <c r="V459"/>
      <c r="W459"/>
      <c r="X459" s="396">
        <v>2</v>
      </c>
      <c r="Y459" s="396">
        <v>153</v>
      </c>
    </row>
    <row r="460" spans="1:25" x14ac:dyDescent="0.25">
      <c r="A460">
        <f>'Page 1 - General Information'!$G$12</f>
        <v>115508003</v>
      </c>
      <c r="B460" t="str">
        <f>'Page 1 - General Information'!$G$16</f>
        <v>3596</v>
      </c>
      <c r="C460" s="394" t="s">
        <v>19151</v>
      </c>
      <c r="D460"/>
      <c r="E460"/>
      <c r="F460"/>
      <c r="G460"/>
      <c r="H460"/>
      <c r="I460"/>
      <c r="J460"/>
      <c r="K460"/>
      <c r="L460"/>
      <c r="M460"/>
      <c r="N460" t="s">
        <v>4157</v>
      </c>
      <c r="O460" s="395">
        <f>INDEX('Page 2 - Team Information'!$K$14:$AP$184,Y460,X460)</f>
        <v>0</v>
      </c>
      <c r="P460"/>
      <c r="Q460"/>
      <c r="R460"/>
      <c r="S460" t="s">
        <v>4604</v>
      </c>
      <c r="T460"/>
      <c r="U460"/>
      <c r="V460"/>
      <c r="W460"/>
      <c r="X460" s="396">
        <v>3</v>
      </c>
      <c r="Y460" s="396">
        <v>153</v>
      </c>
    </row>
    <row r="461" spans="1:25" x14ac:dyDescent="0.25">
      <c r="A461">
        <f>'Page 1 - General Information'!$G$12</f>
        <v>115508003</v>
      </c>
      <c r="B461" t="str">
        <f>'Page 1 - General Information'!$G$16</f>
        <v>3596</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115508003</v>
      </c>
      <c r="B462" t="str">
        <f>'Page 1 - General Information'!$G$16</f>
        <v>3596</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115508003</v>
      </c>
      <c r="B463" t="str">
        <f>'Page 1 - General Information'!$G$16</f>
        <v>3596</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115508003</v>
      </c>
      <c r="B464" t="str">
        <f>'Page 1 - General Information'!$G$16</f>
        <v>3596</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115508003</v>
      </c>
      <c r="B465" t="str">
        <f>'Page 1 - General Information'!$G$16</f>
        <v>3596</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115508003</v>
      </c>
      <c r="B466" t="str">
        <f>'Page 1 - General Information'!$G$16</f>
        <v>3596</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115508003</v>
      </c>
      <c r="B467" t="str">
        <f>'Page 1 - General Information'!$G$16</f>
        <v>3596</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115508003</v>
      </c>
      <c r="B468" t="str">
        <f>'Page 1 - General Information'!$G$16</f>
        <v>3596</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115508003</v>
      </c>
      <c r="B469" t="str">
        <f>'Page 1 - General Information'!$G$16</f>
        <v>3596</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115508003</v>
      </c>
      <c r="B470" t="str">
        <f>'Page 1 - General Information'!$G$16</f>
        <v>3596</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115508003</v>
      </c>
      <c r="B471" t="str">
        <f>'Page 1 - General Information'!$G$16</f>
        <v>3596</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115508003</v>
      </c>
      <c r="B472" t="str">
        <f>'Page 1 - General Information'!$G$16</f>
        <v>3596</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115508003</v>
      </c>
      <c r="B473" t="str">
        <f>'Page 1 - General Information'!$G$16</f>
        <v>3596</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115508003</v>
      </c>
      <c r="B474" t="str">
        <f>'Page 1 - General Information'!$G$16</f>
        <v>3596</v>
      </c>
      <c r="C474" s="394" t="s">
        <v>19151</v>
      </c>
      <c r="D474"/>
      <c r="E474"/>
      <c r="F474"/>
      <c r="G474"/>
      <c r="H474"/>
      <c r="I474"/>
      <c r="J474"/>
      <c r="K474"/>
      <c r="L474"/>
      <c r="M474"/>
      <c r="N474" t="s">
        <v>4157</v>
      </c>
      <c r="O474" s="395">
        <f>INDEX('Page 2 - Team Information'!$K$14:$AP$184,Y474,X474)</f>
        <v>0</v>
      </c>
      <c r="P474"/>
      <c r="Q474"/>
      <c r="R474"/>
      <c r="S474" t="s">
        <v>4618</v>
      </c>
      <c r="T474"/>
      <c r="U474"/>
      <c r="V474"/>
      <c r="W474"/>
      <c r="X474" s="396">
        <v>2</v>
      </c>
      <c r="Y474" s="396">
        <v>158</v>
      </c>
    </row>
    <row r="475" spans="1:25" x14ac:dyDescent="0.25">
      <c r="A475">
        <f>'Page 1 - General Information'!$G$12</f>
        <v>115508003</v>
      </c>
      <c r="B475" t="str">
        <f>'Page 1 - General Information'!$G$16</f>
        <v>3596</v>
      </c>
      <c r="C475" s="394" t="s">
        <v>19151</v>
      </c>
      <c r="D475"/>
      <c r="E475"/>
      <c r="F475"/>
      <c r="G475"/>
      <c r="H475"/>
      <c r="I475"/>
      <c r="J475"/>
      <c r="K475"/>
      <c r="L475"/>
      <c r="M475"/>
      <c r="N475" t="s">
        <v>4157</v>
      </c>
      <c r="O475" s="395">
        <f>INDEX('Page 2 - Team Information'!$K$14:$AP$184,Y475,X475)</f>
        <v>0</v>
      </c>
      <c r="P475"/>
      <c r="Q475"/>
      <c r="R475"/>
      <c r="S475" t="s">
        <v>4619</v>
      </c>
      <c r="T475"/>
      <c r="U475"/>
      <c r="V475"/>
      <c r="W475"/>
      <c r="X475" s="396">
        <v>3</v>
      </c>
      <c r="Y475" s="396">
        <v>158</v>
      </c>
    </row>
    <row r="476" spans="1:25" x14ac:dyDescent="0.25">
      <c r="A476">
        <f>'Page 1 - General Information'!$G$12</f>
        <v>115508003</v>
      </c>
      <c r="B476" t="str">
        <f>'Page 1 - General Information'!$G$16</f>
        <v>3596</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115508003</v>
      </c>
      <c r="B477" t="str">
        <f>'Page 1 - General Information'!$G$16</f>
        <v>3596</v>
      </c>
      <c r="C477" s="394" t="s">
        <v>19151</v>
      </c>
      <c r="D477"/>
      <c r="E477"/>
      <c r="F477"/>
      <c r="G477"/>
      <c r="H477"/>
      <c r="I477"/>
      <c r="J477"/>
      <c r="K477"/>
      <c r="L477"/>
      <c r="M477"/>
      <c r="N477" t="s">
        <v>4157</v>
      </c>
      <c r="O477" s="395">
        <f>INDEX('Page 2 - Team Information'!$K$14:$AP$184,Y477,X477)</f>
        <v>0</v>
      </c>
      <c r="P477"/>
      <c r="Q477"/>
      <c r="R477"/>
      <c r="S477" t="s">
        <v>10146</v>
      </c>
      <c r="T477"/>
      <c r="U477"/>
      <c r="V477"/>
      <c r="W477"/>
      <c r="X477" s="396">
        <v>2</v>
      </c>
      <c r="Y477" s="396">
        <v>159</v>
      </c>
    </row>
    <row r="478" spans="1:25" x14ac:dyDescent="0.25">
      <c r="A478">
        <f>'Page 1 - General Information'!$G$12</f>
        <v>115508003</v>
      </c>
      <c r="B478" t="str">
        <f>'Page 1 - General Information'!$G$16</f>
        <v>3596</v>
      </c>
      <c r="C478" s="394" t="s">
        <v>19151</v>
      </c>
      <c r="D478"/>
      <c r="E478"/>
      <c r="F478"/>
      <c r="G478"/>
      <c r="H478"/>
      <c r="I478"/>
      <c r="J478"/>
      <c r="K478"/>
      <c r="L478"/>
      <c r="M478"/>
      <c r="N478" t="s">
        <v>4157</v>
      </c>
      <c r="O478" s="395">
        <f>INDEX('Page 2 - Team Information'!$K$14:$AP$184,Y478,X478)</f>
        <v>0</v>
      </c>
      <c r="P478"/>
      <c r="Q478"/>
      <c r="R478"/>
      <c r="S478" t="s">
        <v>10147</v>
      </c>
      <c r="T478"/>
      <c r="U478"/>
      <c r="V478"/>
      <c r="W478"/>
      <c r="X478" s="396">
        <v>3</v>
      </c>
      <c r="Y478" s="396">
        <v>159</v>
      </c>
    </row>
    <row r="479" spans="1:25" x14ac:dyDescent="0.25">
      <c r="A479">
        <f>'Page 1 - General Information'!$G$12</f>
        <v>115508003</v>
      </c>
      <c r="B479" t="str">
        <f>'Page 1 - General Information'!$G$16</f>
        <v>3596</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115508003</v>
      </c>
      <c r="B480" t="str">
        <f>'Page 1 - General Information'!$G$16</f>
        <v>3596</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115508003</v>
      </c>
      <c r="B481" t="str">
        <f>'Page 1 - General Information'!$G$16</f>
        <v>3596</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115508003</v>
      </c>
      <c r="B482" t="str">
        <f>'Page 1 - General Information'!$G$16</f>
        <v>3596</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115508003</v>
      </c>
      <c r="B483" t="str">
        <f>'Page 1 - General Information'!$G$16</f>
        <v>3596</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115508003</v>
      </c>
      <c r="B484" t="str">
        <f>'Page 1 - General Information'!$G$16</f>
        <v>3596</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115508003</v>
      </c>
      <c r="B485" t="str">
        <f>'Page 1 - General Information'!$G$16</f>
        <v>3596</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115508003</v>
      </c>
      <c r="B486" t="str">
        <f>'Page 1 - General Information'!$G$16</f>
        <v>3596</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115508003</v>
      </c>
      <c r="B487" t="str">
        <f>'Page 1 - General Information'!$G$16</f>
        <v>3596</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115508003</v>
      </c>
      <c r="B488" t="str">
        <f>'Page 1 - General Information'!$G$16</f>
        <v>3596</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115508003</v>
      </c>
      <c r="B489" t="str">
        <f>'Page 1 - General Information'!$G$16</f>
        <v>3596</v>
      </c>
      <c r="C489" s="394" t="s">
        <v>19151</v>
      </c>
      <c r="D489"/>
      <c r="E489"/>
      <c r="F489"/>
      <c r="G489"/>
      <c r="H489"/>
      <c r="I489"/>
      <c r="J489"/>
      <c r="K489"/>
      <c r="L489"/>
      <c r="M489"/>
      <c r="N489" t="s">
        <v>4157</v>
      </c>
      <c r="O489" s="395">
        <f>INDEX('Page 2 - Team Information'!$K$14:$AP$184,Y489,X489)</f>
        <v>0</v>
      </c>
      <c r="P489"/>
      <c r="Q489"/>
      <c r="R489"/>
      <c r="S489" t="s">
        <v>4630</v>
      </c>
      <c r="T489"/>
      <c r="U489"/>
      <c r="V489"/>
      <c r="W489"/>
      <c r="X489" s="396">
        <v>2</v>
      </c>
      <c r="Y489" s="396">
        <v>163</v>
      </c>
    </row>
    <row r="490" spans="1:25" x14ac:dyDescent="0.25">
      <c r="A490">
        <f>'Page 1 - General Information'!$G$12</f>
        <v>115508003</v>
      </c>
      <c r="B490" t="str">
        <f>'Page 1 - General Information'!$G$16</f>
        <v>3596</v>
      </c>
      <c r="C490" s="394" t="s">
        <v>19151</v>
      </c>
      <c r="D490"/>
      <c r="E490"/>
      <c r="F490"/>
      <c r="G490"/>
      <c r="H490"/>
      <c r="I490"/>
      <c r="J490"/>
      <c r="K490"/>
      <c r="L490"/>
      <c r="M490"/>
      <c r="N490" t="s">
        <v>4157</v>
      </c>
      <c r="O490" s="395">
        <f>INDEX('Page 2 - Team Information'!$K$14:$AP$184,Y490,X490)</f>
        <v>0</v>
      </c>
      <c r="P490"/>
      <c r="Q490"/>
      <c r="R490"/>
      <c r="S490" t="s">
        <v>4631</v>
      </c>
      <c r="T490"/>
      <c r="U490"/>
      <c r="V490"/>
      <c r="W490"/>
      <c r="X490" s="396">
        <v>3</v>
      </c>
      <c r="Y490" s="396">
        <v>163</v>
      </c>
    </row>
    <row r="491" spans="1:25" x14ac:dyDescent="0.25">
      <c r="A491">
        <f>'Page 1 - General Information'!$G$12</f>
        <v>115508003</v>
      </c>
      <c r="B491" t="str">
        <f>'Page 1 - General Information'!$G$16</f>
        <v>3596</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115508003</v>
      </c>
      <c r="B492" t="str">
        <f>'Page 1 - General Information'!$G$16</f>
        <v>3596</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115508003</v>
      </c>
      <c r="B493" t="str">
        <f>'Page 1 - General Information'!$G$16</f>
        <v>3596</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115508003</v>
      </c>
      <c r="B494" t="str">
        <f>'Page 1 - General Information'!$G$16</f>
        <v>3596</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115508003</v>
      </c>
      <c r="B495" t="str">
        <f>'Page 1 - General Information'!$G$16</f>
        <v>3596</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115508003</v>
      </c>
      <c r="B496" t="str">
        <f>'Page 1 - General Information'!$G$16</f>
        <v>3596</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115508003</v>
      </c>
      <c r="B497" t="str">
        <f>'Page 1 - General Information'!$G$16</f>
        <v>3596</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115508003</v>
      </c>
      <c r="B498" t="str">
        <f>'Page 1 - General Information'!$G$16</f>
        <v>3596</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115508003</v>
      </c>
      <c r="B499" t="str">
        <f>'Page 1 - General Information'!$G$16</f>
        <v>3596</v>
      </c>
      <c r="C499" s="394" t="s">
        <v>19151</v>
      </c>
      <c r="D499"/>
      <c r="E499"/>
      <c r="F499"/>
      <c r="G499"/>
      <c r="H499"/>
      <c r="I499"/>
      <c r="J499"/>
      <c r="K499"/>
      <c r="L499"/>
      <c r="M499"/>
      <c r="N499" t="s">
        <v>4638</v>
      </c>
      <c r="O499" s="398"/>
      <c r="P499"/>
      <c r="Q499"/>
      <c r="R499" s="398" t="s">
        <v>10321</v>
      </c>
      <c r="S499" t="s">
        <v>4641</v>
      </c>
      <c r="T499"/>
      <c r="U499"/>
      <c r="V499" s="395" t="str">
        <f>INDEX('Page 2 - Team Information'!$K$14:$AP$184,Y499,X499)</f>
        <v xml:space="preserve">Yes </v>
      </c>
      <c r="W499"/>
      <c r="X499" s="396">
        <v>7</v>
      </c>
      <c r="Y499" s="396">
        <v>1</v>
      </c>
    </row>
    <row r="500" spans="1:25" x14ac:dyDescent="0.25">
      <c r="A500">
        <f>'Page 1 - General Information'!$G$12</f>
        <v>115508003</v>
      </c>
      <c r="B500" t="str">
        <f>'Page 1 - General Information'!$G$16</f>
        <v>3596</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1965-06-30</v>
      </c>
      <c r="U500"/>
      <c r="V500"/>
      <c r="W500"/>
      <c r="X500" s="396">
        <v>9</v>
      </c>
      <c r="Y500" s="396">
        <v>1</v>
      </c>
    </row>
    <row r="501" spans="1:25" x14ac:dyDescent="0.25">
      <c r="A501">
        <f>'Page 1 - General Information'!$G$12</f>
        <v>115508003</v>
      </c>
      <c r="B501" t="str">
        <f>'Page 1 - General Information'!$G$16</f>
        <v>3596</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115508003</v>
      </c>
      <c r="B502" t="str">
        <f>'Page 1 - General Information'!$G$16</f>
        <v>3596</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115508003</v>
      </c>
      <c r="B503" t="str">
        <f>'Page 1 - General Information'!$G$16</f>
        <v>3596</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115508003</v>
      </c>
      <c r="B504" t="str">
        <f>'Page 1 - General Information'!$G$16</f>
        <v>3596</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115508003</v>
      </c>
      <c r="B505" t="str">
        <f>'Page 1 - General Information'!$G$16</f>
        <v>3596</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115508003</v>
      </c>
      <c r="B506" t="str">
        <f>'Page 1 - General Information'!$G$16</f>
        <v>3596</v>
      </c>
      <c r="C506" s="394" t="s">
        <v>19151</v>
      </c>
      <c r="D506"/>
      <c r="E506"/>
      <c r="F506"/>
      <c r="G506"/>
      <c r="H506"/>
      <c r="I506"/>
      <c r="J506"/>
      <c r="K506"/>
      <c r="L506"/>
      <c r="M506"/>
      <c r="N506" t="s">
        <v>4157</v>
      </c>
      <c r="O506" s="395">
        <f>INDEX('Page 2 - Team Information'!$K$14:$AP$184,Y506,X506)</f>
        <v>22</v>
      </c>
      <c r="P506"/>
      <c r="Q506"/>
      <c r="R506"/>
      <c r="S506" t="s">
        <v>4648</v>
      </c>
      <c r="T506"/>
      <c r="U506"/>
      <c r="V506"/>
      <c r="W506"/>
      <c r="X506" s="396">
        <v>16</v>
      </c>
      <c r="Y506" s="396">
        <v>1</v>
      </c>
    </row>
    <row r="507" spans="1:25" x14ac:dyDescent="0.25">
      <c r="A507">
        <f>'Page 1 - General Information'!$G$12</f>
        <v>115508003</v>
      </c>
      <c r="B507" t="str">
        <f>'Page 1 - General Information'!$G$16</f>
        <v>3596</v>
      </c>
      <c r="C507" s="394" t="s">
        <v>19151</v>
      </c>
      <c r="D507"/>
      <c r="E507"/>
      <c r="F507"/>
      <c r="G507"/>
      <c r="H507"/>
      <c r="I507"/>
      <c r="J507"/>
      <c r="K507"/>
      <c r="L507"/>
      <c r="M507"/>
      <c r="N507" t="s">
        <v>4157</v>
      </c>
      <c r="O507" s="395">
        <f>INDEX('Page 2 - Team Information'!$K$14:$AP$184,Y507,X507)</f>
        <v>22</v>
      </c>
      <c r="P507"/>
      <c r="Q507"/>
      <c r="R507"/>
      <c r="S507" t="s">
        <v>4649</v>
      </c>
      <c r="T507"/>
      <c r="U507"/>
      <c r="V507"/>
      <c r="W507"/>
      <c r="X507" s="396">
        <v>17</v>
      </c>
      <c r="Y507" s="396">
        <v>1</v>
      </c>
    </row>
    <row r="508" spans="1:25" x14ac:dyDescent="0.25">
      <c r="A508">
        <f>'Page 1 - General Information'!$G$12</f>
        <v>115508003</v>
      </c>
      <c r="B508" t="str">
        <f>'Page 1 - General Information'!$G$16</f>
        <v>3596</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115508003</v>
      </c>
      <c r="B509" t="str">
        <f>'Page 1 - General Information'!$G$16</f>
        <v>3596</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115508003</v>
      </c>
      <c r="B510" t="str">
        <f>'Page 1 - General Information'!$G$16</f>
        <v>3596</v>
      </c>
      <c r="C510" s="394" t="s">
        <v>19151</v>
      </c>
      <c r="D510"/>
      <c r="E510"/>
      <c r="F510"/>
      <c r="G510"/>
      <c r="H510"/>
      <c r="I510"/>
      <c r="J510"/>
      <c r="K510"/>
      <c r="L510"/>
      <c r="M510"/>
      <c r="N510" t="s">
        <v>4157</v>
      </c>
      <c r="O510" s="395">
        <f>INDEX('Page 2 - Team Information'!$K$14:$AP$184,Y510,X510)</f>
        <v>22</v>
      </c>
      <c r="P510"/>
      <c r="Q510"/>
      <c r="R510"/>
      <c r="S510" t="s">
        <v>4652</v>
      </c>
      <c r="T510"/>
      <c r="U510"/>
      <c r="V510"/>
      <c r="W510"/>
      <c r="X510" s="396">
        <v>21</v>
      </c>
      <c r="Y510" s="396">
        <v>1</v>
      </c>
    </row>
    <row r="511" spans="1:25" x14ac:dyDescent="0.25">
      <c r="A511">
        <f>'Page 1 - General Information'!$G$12</f>
        <v>115508003</v>
      </c>
      <c r="B511" t="str">
        <f>'Page 1 - General Information'!$G$16</f>
        <v>3596</v>
      </c>
      <c r="C511" s="394" t="s">
        <v>19151</v>
      </c>
      <c r="D511"/>
      <c r="E511"/>
      <c r="F511"/>
      <c r="G511"/>
      <c r="H511"/>
      <c r="I511"/>
      <c r="J511"/>
      <c r="K511"/>
      <c r="L511"/>
      <c r="M511"/>
      <c r="N511" t="s">
        <v>4157</v>
      </c>
      <c r="O511" s="395">
        <f>INDEX('Page 2 - Team Information'!$K$14:$AP$184,Y511,X511)</f>
        <v>22</v>
      </c>
      <c r="P511"/>
      <c r="Q511"/>
      <c r="R511"/>
      <c r="S511" t="s">
        <v>4653</v>
      </c>
      <c r="T511"/>
      <c r="U511"/>
      <c r="V511"/>
      <c r="W511"/>
      <c r="X511" s="396">
        <v>22</v>
      </c>
      <c r="Y511" s="396">
        <v>1</v>
      </c>
    </row>
    <row r="512" spans="1:25" x14ac:dyDescent="0.25">
      <c r="A512">
        <f>'Page 1 - General Information'!$G$12</f>
        <v>115508003</v>
      </c>
      <c r="B512" t="str">
        <f>'Page 1 - General Information'!$G$16</f>
        <v>3596</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115508003</v>
      </c>
      <c r="B513" t="str">
        <f>'Page 1 - General Information'!$G$16</f>
        <v>3596</v>
      </c>
      <c r="C513" s="394" t="s">
        <v>19151</v>
      </c>
      <c r="D513"/>
      <c r="E513"/>
      <c r="F513"/>
      <c r="G513"/>
      <c r="H513"/>
      <c r="I513"/>
      <c r="J513"/>
      <c r="K513"/>
      <c r="L513"/>
      <c r="M513"/>
      <c r="N513" t="s">
        <v>4638</v>
      </c>
      <c r="O513" s="398"/>
      <c r="P513"/>
      <c r="Q513"/>
      <c r="R513" s="398" t="s">
        <v>10321</v>
      </c>
      <c r="S513" t="s">
        <v>4655</v>
      </c>
      <c r="T513"/>
      <c r="U513"/>
      <c r="V513" s="395" t="str">
        <f>INDEX('Page 2 - Team Information'!$K$14:$AP$184,Y513,X513)</f>
        <v xml:space="preserve">Yes </v>
      </c>
      <c r="W513"/>
      <c r="X513" s="396">
        <v>6</v>
      </c>
      <c r="Y513" s="396">
        <v>2</v>
      </c>
    </row>
    <row r="514" spans="1:25" x14ac:dyDescent="0.25">
      <c r="A514">
        <f>'Page 1 - General Information'!$G$12</f>
        <v>115508003</v>
      </c>
      <c r="B514" t="str">
        <f>'Page 1 - General Information'!$G$16</f>
        <v>3596</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115508003</v>
      </c>
      <c r="B515" t="str">
        <f>'Page 1 - General Information'!$G$16</f>
        <v>3596</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1964-06-30</v>
      </c>
      <c r="U515"/>
      <c r="V515"/>
      <c r="W515"/>
      <c r="X515" s="396">
        <v>9</v>
      </c>
      <c r="Y515" s="396">
        <v>2</v>
      </c>
    </row>
    <row r="516" spans="1:25" x14ac:dyDescent="0.25">
      <c r="A516">
        <f>'Page 1 - General Information'!$G$12</f>
        <v>115508003</v>
      </c>
      <c r="B516" t="str">
        <f>'Page 1 - General Information'!$G$16</f>
        <v>3596</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115508003</v>
      </c>
      <c r="B517" t="str">
        <f>'Page 1 - General Information'!$G$16</f>
        <v>3596</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115508003</v>
      </c>
      <c r="B518" t="str">
        <f>'Page 1 - General Information'!$G$16</f>
        <v>3596</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115508003</v>
      </c>
      <c r="B519" t="str">
        <f>'Page 1 - General Information'!$G$16</f>
        <v>3596</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115508003</v>
      </c>
      <c r="B520" t="str">
        <f>'Page 1 - General Information'!$G$16</f>
        <v>3596</v>
      </c>
      <c r="C520" s="394" t="s">
        <v>19151</v>
      </c>
      <c r="D520"/>
      <c r="E520"/>
      <c r="F520"/>
      <c r="G520"/>
      <c r="H520"/>
      <c r="I520"/>
      <c r="J520"/>
      <c r="K520"/>
      <c r="L520"/>
      <c r="M520"/>
      <c r="N520" t="s">
        <v>4157</v>
      </c>
      <c r="O520" s="395">
        <f>INDEX('Page 2 - Team Information'!$K$14:$AP$184,Y520,X520)</f>
        <v>24</v>
      </c>
      <c r="P520"/>
      <c r="Q520"/>
      <c r="R520"/>
      <c r="S520" t="s">
        <v>4662</v>
      </c>
      <c r="T520"/>
      <c r="U520"/>
      <c r="V520"/>
      <c r="W520"/>
      <c r="X520" s="396">
        <v>15</v>
      </c>
      <c r="Y520" s="396">
        <v>2</v>
      </c>
    </row>
    <row r="521" spans="1:25" x14ac:dyDescent="0.25">
      <c r="A521">
        <f>'Page 1 - General Information'!$G$12</f>
        <v>115508003</v>
      </c>
      <c r="B521" t="str">
        <f>'Page 1 - General Information'!$G$16</f>
        <v>3596</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115508003</v>
      </c>
      <c r="B522" t="str">
        <f>'Page 1 - General Information'!$G$16</f>
        <v>3596</v>
      </c>
      <c r="C522" s="394" t="s">
        <v>19151</v>
      </c>
      <c r="D522"/>
      <c r="E522"/>
      <c r="F522"/>
      <c r="G522"/>
      <c r="H522"/>
      <c r="I522"/>
      <c r="J522"/>
      <c r="K522"/>
      <c r="L522"/>
      <c r="M522"/>
      <c r="N522" t="s">
        <v>4157</v>
      </c>
      <c r="O522" s="395">
        <f>INDEX('Page 2 - Team Information'!$K$14:$AP$184,Y522,X522)</f>
        <v>24</v>
      </c>
      <c r="P522"/>
      <c r="Q522"/>
      <c r="R522"/>
      <c r="S522" t="s">
        <v>4664</v>
      </c>
      <c r="T522"/>
      <c r="U522"/>
      <c r="V522"/>
      <c r="W522"/>
      <c r="X522" s="396">
        <v>17</v>
      </c>
      <c r="Y522" s="396">
        <v>2</v>
      </c>
    </row>
    <row r="523" spans="1:25" x14ac:dyDescent="0.25">
      <c r="A523">
        <f>'Page 1 - General Information'!$G$12</f>
        <v>115508003</v>
      </c>
      <c r="B523" t="str">
        <f>'Page 1 - General Information'!$G$16</f>
        <v>3596</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115508003</v>
      </c>
      <c r="B524" t="str">
        <f>'Page 1 - General Information'!$G$16</f>
        <v>3596</v>
      </c>
      <c r="C524" s="394" t="s">
        <v>19151</v>
      </c>
      <c r="D524"/>
      <c r="E524"/>
      <c r="F524"/>
      <c r="G524"/>
      <c r="H524"/>
      <c r="I524"/>
      <c r="J524"/>
      <c r="K524"/>
      <c r="L524"/>
      <c r="M524"/>
      <c r="N524" t="s">
        <v>4157</v>
      </c>
      <c r="O524" s="395">
        <f>INDEX('Page 2 - Team Information'!$K$14:$AP$184,Y524,X524)</f>
        <v>24</v>
      </c>
      <c r="P524"/>
      <c r="Q524"/>
      <c r="R524"/>
      <c r="S524" t="s">
        <v>4666</v>
      </c>
      <c r="T524"/>
      <c r="U524"/>
      <c r="V524"/>
      <c r="W524"/>
      <c r="X524" s="396">
        <v>20</v>
      </c>
      <c r="Y524" s="396">
        <v>2</v>
      </c>
    </row>
    <row r="525" spans="1:25" x14ac:dyDescent="0.25">
      <c r="A525">
        <f>'Page 1 - General Information'!$G$12</f>
        <v>115508003</v>
      </c>
      <c r="B525" t="str">
        <f>'Page 1 - General Information'!$G$16</f>
        <v>3596</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115508003</v>
      </c>
      <c r="B526" t="str">
        <f>'Page 1 - General Information'!$G$16</f>
        <v>3596</v>
      </c>
      <c r="C526" s="394" t="s">
        <v>19151</v>
      </c>
      <c r="D526"/>
      <c r="E526"/>
      <c r="F526"/>
      <c r="G526"/>
      <c r="H526"/>
      <c r="I526"/>
      <c r="J526"/>
      <c r="K526"/>
      <c r="L526"/>
      <c r="M526"/>
      <c r="N526" t="s">
        <v>4157</v>
      </c>
      <c r="O526" s="395">
        <f>INDEX('Page 2 - Team Information'!$K$14:$AP$184,Y526,X526)</f>
        <v>24</v>
      </c>
      <c r="P526"/>
      <c r="Q526"/>
      <c r="R526"/>
      <c r="S526" t="s">
        <v>4668</v>
      </c>
      <c r="T526"/>
      <c r="U526"/>
      <c r="V526"/>
      <c r="W526"/>
      <c r="X526" s="396">
        <v>22</v>
      </c>
      <c r="Y526" s="396">
        <v>2</v>
      </c>
    </row>
    <row r="527" spans="1:25" x14ac:dyDescent="0.25">
      <c r="A527">
        <f>'Page 1 - General Information'!$G$12</f>
        <v>115508003</v>
      </c>
      <c r="B527" t="str">
        <f>'Page 1 - General Information'!$G$16</f>
        <v>3596</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115508003</v>
      </c>
      <c r="B528" t="str">
        <f>'Page 1 - General Information'!$G$16</f>
        <v>3596</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115508003</v>
      </c>
      <c r="B529" t="str">
        <f>'Page 1 - General Information'!$G$16</f>
        <v>3596</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115508003</v>
      </c>
      <c r="B530" t="str">
        <f>'Page 1 - General Information'!$G$16</f>
        <v>3596</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115508003</v>
      </c>
      <c r="B531" t="str">
        <f>'Page 1 - General Information'!$G$16</f>
        <v>3596</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115508003</v>
      </c>
      <c r="B532" t="str">
        <f>'Page 1 - General Information'!$G$16</f>
        <v>3596</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115508003</v>
      </c>
      <c r="B533" t="str">
        <f>'Page 1 - General Information'!$G$16</f>
        <v>3596</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115508003</v>
      </c>
      <c r="B534" t="str">
        <f>'Page 1 - General Information'!$G$16</f>
        <v>3596</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115508003</v>
      </c>
      <c r="B535" t="str">
        <f>'Page 1 - General Information'!$G$16</f>
        <v>3596</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115508003</v>
      </c>
      <c r="B536" t="str">
        <f>'Page 1 - General Information'!$G$16</f>
        <v>3596</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115508003</v>
      </c>
      <c r="B537" t="str">
        <f>'Page 1 - General Information'!$G$16</f>
        <v>3596</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115508003</v>
      </c>
      <c r="B538" t="str">
        <f>'Page 1 - General Information'!$G$16</f>
        <v>3596</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115508003</v>
      </c>
      <c r="B539" t="str">
        <f>'Page 1 - General Information'!$G$16</f>
        <v>3596</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115508003</v>
      </c>
      <c r="B540" t="str">
        <f>'Page 1 - General Information'!$G$16</f>
        <v>3596</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115508003</v>
      </c>
      <c r="B541" t="str">
        <f>'Page 1 - General Information'!$G$16</f>
        <v>3596</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115508003</v>
      </c>
      <c r="B542" t="str">
        <f>'Page 1 - General Information'!$G$16</f>
        <v>3596</v>
      </c>
      <c r="C542" s="394" t="s">
        <v>19151</v>
      </c>
      <c r="D542"/>
      <c r="E542"/>
      <c r="F542"/>
      <c r="G542"/>
      <c r="H542"/>
      <c r="I542"/>
      <c r="J542"/>
      <c r="K542"/>
      <c r="L542"/>
      <c r="M542"/>
      <c r="N542" t="s">
        <v>4638</v>
      </c>
      <c r="O542" s="398"/>
      <c r="P542"/>
      <c r="Q542"/>
      <c r="R542" s="398" t="s">
        <v>10321</v>
      </c>
      <c r="S542" t="s">
        <v>4684</v>
      </c>
      <c r="T542"/>
      <c r="U542"/>
      <c r="V542" s="395" t="str">
        <f>INDEX('Page 2 - Team Information'!$K$14:$AP$184,Y542,X542)</f>
        <v xml:space="preserve">Yes </v>
      </c>
      <c r="W542"/>
      <c r="X542" s="396">
        <v>5</v>
      </c>
      <c r="Y542" s="396">
        <v>4</v>
      </c>
    </row>
    <row r="543" spans="1:25" x14ac:dyDescent="0.25">
      <c r="A543">
        <f>'Page 1 - General Information'!$G$12</f>
        <v>115508003</v>
      </c>
      <c r="B543" t="str">
        <f>'Page 1 - General Information'!$G$16</f>
        <v>3596</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115508003</v>
      </c>
      <c r="B544" t="str">
        <f>'Page 1 - General Information'!$G$16</f>
        <v>3596</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115508003</v>
      </c>
      <c r="B545" t="str">
        <f>'Page 1 - General Information'!$G$16</f>
        <v>3596</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1996-06-30</v>
      </c>
      <c r="U545"/>
      <c r="V545"/>
      <c r="W545"/>
      <c r="X545" s="396">
        <v>9</v>
      </c>
      <c r="Y545" s="396">
        <v>4</v>
      </c>
    </row>
    <row r="546" spans="1:25" x14ac:dyDescent="0.25">
      <c r="A546">
        <f>'Page 1 - General Information'!$G$12</f>
        <v>115508003</v>
      </c>
      <c r="B546" t="str">
        <f>'Page 1 - General Information'!$G$16</f>
        <v>3596</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115508003</v>
      </c>
      <c r="B547" t="str">
        <f>'Page 1 - General Information'!$G$16</f>
        <v>3596</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2015-06-30</v>
      </c>
      <c r="U547"/>
      <c r="V547"/>
      <c r="W547"/>
      <c r="X547" s="396">
        <v>11</v>
      </c>
      <c r="Y547" s="396">
        <v>4</v>
      </c>
    </row>
    <row r="548" spans="1:25" x14ac:dyDescent="0.25">
      <c r="A548">
        <f>'Page 1 - General Information'!$G$12</f>
        <v>115508003</v>
      </c>
      <c r="B548" t="str">
        <f>'Page 1 - General Information'!$G$16</f>
        <v>3596</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2018-06-30</v>
      </c>
      <c r="U548"/>
      <c r="V548"/>
      <c r="W548"/>
      <c r="X548" s="396">
        <v>12</v>
      </c>
      <c r="Y548" s="396">
        <v>4</v>
      </c>
    </row>
    <row r="549" spans="1:25" x14ac:dyDescent="0.25">
      <c r="A549">
        <f>'Page 1 - General Information'!$G$12</f>
        <v>115508003</v>
      </c>
      <c r="B549" t="str">
        <f>'Page 1 - General Information'!$G$16</f>
        <v>3596</v>
      </c>
      <c r="C549" s="394" t="s">
        <v>19151</v>
      </c>
      <c r="D549"/>
      <c r="E549"/>
      <c r="F549"/>
      <c r="G549"/>
      <c r="H549"/>
      <c r="I549"/>
      <c r="J549"/>
      <c r="K549"/>
      <c r="L549"/>
      <c r="M549"/>
      <c r="N549" t="s">
        <v>4157</v>
      </c>
      <c r="O549" s="395">
        <f>INDEX('Page 2 - Team Information'!$K$14:$AP$184,Y549,X549)</f>
        <v>10</v>
      </c>
      <c r="P549"/>
      <c r="Q549"/>
      <c r="R549"/>
      <c r="S549" t="s">
        <v>4691</v>
      </c>
      <c r="T549"/>
      <c r="U549"/>
      <c r="V549"/>
      <c r="W549"/>
      <c r="X549" s="396">
        <v>14</v>
      </c>
      <c r="Y549" s="396">
        <v>4</v>
      </c>
    </row>
    <row r="550" spans="1:25" x14ac:dyDescent="0.25">
      <c r="A550">
        <f>'Page 1 - General Information'!$G$12</f>
        <v>115508003</v>
      </c>
      <c r="B550" t="str">
        <f>'Page 1 - General Information'!$G$16</f>
        <v>3596</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115508003</v>
      </c>
      <c r="B551" t="str">
        <f>'Page 1 - General Information'!$G$16</f>
        <v>3596</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115508003</v>
      </c>
      <c r="B552" t="str">
        <f>'Page 1 - General Information'!$G$16</f>
        <v>3596</v>
      </c>
      <c r="C552" s="394" t="s">
        <v>19151</v>
      </c>
      <c r="D552"/>
      <c r="E552"/>
      <c r="F552"/>
      <c r="G552"/>
      <c r="H552"/>
      <c r="I552"/>
      <c r="J552"/>
      <c r="K552"/>
      <c r="L552"/>
      <c r="M552"/>
      <c r="N552" t="s">
        <v>4157</v>
      </c>
      <c r="O552" s="395">
        <f>INDEX('Page 2 - Team Information'!$K$14:$AP$184,Y552,X552)</f>
        <v>10</v>
      </c>
      <c r="P552"/>
      <c r="Q552"/>
      <c r="R552"/>
      <c r="S552" t="s">
        <v>4694</v>
      </c>
      <c r="T552"/>
      <c r="U552"/>
      <c r="V552"/>
      <c r="W552"/>
      <c r="X552" s="396">
        <v>17</v>
      </c>
      <c r="Y552" s="396">
        <v>4</v>
      </c>
    </row>
    <row r="553" spans="1:25" x14ac:dyDescent="0.25">
      <c r="A553">
        <f>'Page 1 - General Information'!$G$12</f>
        <v>115508003</v>
      </c>
      <c r="B553" t="str">
        <f>'Page 1 - General Information'!$G$16</f>
        <v>3596</v>
      </c>
      <c r="C553" s="394" t="s">
        <v>19151</v>
      </c>
      <c r="D553"/>
      <c r="E553"/>
      <c r="F553"/>
      <c r="G553"/>
      <c r="H553"/>
      <c r="I553"/>
      <c r="J553"/>
      <c r="K553"/>
      <c r="L553"/>
      <c r="M553"/>
      <c r="N553" t="s">
        <v>4157</v>
      </c>
      <c r="O553" s="395">
        <f>INDEX('Page 2 - Team Information'!$K$14:$AP$184,Y553,X553)</f>
        <v>10</v>
      </c>
      <c r="P553"/>
      <c r="Q553"/>
      <c r="R553"/>
      <c r="S553" t="s">
        <v>4695</v>
      </c>
      <c r="T553"/>
      <c r="U553"/>
      <c r="V553"/>
      <c r="W553"/>
      <c r="X553" s="396">
        <v>19</v>
      </c>
      <c r="Y553" s="396">
        <v>4</v>
      </c>
    </row>
    <row r="554" spans="1:25" x14ac:dyDescent="0.25">
      <c r="A554">
        <f>'Page 1 - General Information'!$G$12</f>
        <v>115508003</v>
      </c>
      <c r="B554" t="str">
        <f>'Page 1 - General Information'!$G$16</f>
        <v>3596</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115508003</v>
      </c>
      <c r="B555" t="str">
        <f>'Page 1 - General Information'!$G$16</f>
        <v>3596</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115508003</v>
      </c>
      <c r="B556" t="str">
        <f>'Page 1 - General Information'!$G$16</f>
        <v>3596</v>
      </c>
      <c r="C556" s="394" t="s">
        <v>19151</v>
      </c>
      <c r="D556"/>
      <c r="E556"/>
      <c r="F556"/>
      <c r="G556"/>
      <c r="H556"/>
      <c r="I556"/>
      <c r="J556"/>
      <c r="K556"/>
      <c r="L556"/>
      <c r="M556"/>
      <c r="N556" t="s">
        <v>4157</v>
      </c>
      <c r="O556" s="395">
        <f>INDEX('Page 2 - Team Information'!$K$14:$AP$184,Y556,X556)</f>
        <v>10</v>
      </c>
      <c r="P556"/>
      <c r="Q556"/>
      <c r="R556"/>
      <c r="S556" t="s">
        <v>4698</v>
      </c>
      <c r="T556"/>
      <c r="U556"/>
      <c r="V556"/>
      <c r="W556"/>
      <c r="X556" s="396">
        <v>22</v>
      </c>
      <c r="Y556" s="396">
        <v>4</v>
      </c>
    </row>
    <row r="557" spans="1:25" x14ac:dyDescent="0.25">
      <c r="A557">
        <f>'Page 1 - General Information'!$G$12</f>
        <v>115508003</v>
      </c>
      <c r="B557" t="str">
        <f>'Page 1 - General Information'!$G$16</f>
        <v>3596</v>
      </c>
      <c r="C557" s="394" t="s">
        <v>19151</v>
      </c>
      <c r="D557"/>
      <c r="E557"/>
      <c r="F557"/>
      <c r="G557"/>
      <c r="H557"/>
      <c r="I557"/>
      <c r="J557"/>
      <c r="K557"/>
      <c r="L557"/>
      <c r="M557"/>
      <c r="N557" t="s">
        <v>4638</v>
      </c>
      <c r="O557" s="398"/>
      <c r="P557"/>
      <c r="Q557"/>
      <c r="R557" s="398" t="s">
        <v>10321</v>
      </c>
      <c r="S557" t="s">
        <v>4699</v>
      </c>
      <c r="T557"/>
      <c r="U557"/>
      <c r="V557" s="395" t="str">
        <f>INDEX('Page 2 - Team Information'!$K$14:$AP$184,Y557,X557)</f>
        <v xml:space="preserve">Yes </v>
      </c>
      <c r="W557"/>
      <c r="X557" s="396">
        <v>5</v>
      </c>
      <c r="Y557" s="396">
        <v>5</v>
      </c>
    </row>
    <row r="558" spans="1:25" x14ac:dyDescent="0.25">
      <c r="A558">
        <f>'Page 1 - General Information'!$G$12</f>
        <v>115508003</v>
      </c>
      <c r="B558" t="str">
        <f>'Page 1 - General Information'!$G$16</f>
        <v>3596</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115508003</v>
      </c>
      <c r="B559" t="str">
        <f>'Page 1 - General Information'!$G$16</f>
        <v>3596</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115508003</v>
      </c>
      <c r="B560" t="str">
        <f>'Page 1 - General Information'!$G$16</f>
        <v>3596</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1964-06-30</v>
      </c>
      <c r="U560"/>
      <c r="V560"/>
      <c r="W560"/>
      <c r="X560" s="396">
        <v>9</v>
      </c>
      <c r="Y560" s="396">
        <v>5</v>
      </c>
    </row>
    <row r="561" spans="1:25" x14ac:dyDescent="0.25">
      <c r="A561">
        <f>'Page 1 - General Information'!$G$12</f>
        <v>115508003</v>
      </c>
      <c r="B561" t="str">
        <f>'Page 1 - General Information'!$G$16</f>
        <v>3596</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115508003</v>
      </c>
      <c r="B562" t="str">
        <f>'Page 1 - General Information'!$G$16</f>
        <v>3596</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115508003</v>
      </c>
      <c r="B563" t="str">
        <f>'Page 1 - General Information'!$G$16</f>
        <v>3596</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115508003</v>
      </c>
      <c r="B564" t="str">
        <f>'Page 1 - General Information'!$G$16</f>
        <v>3596</v>
      </c>
      <c r="C564" s="394" t="s">
        <v>19151</v>
      </c>
      <c r="D564"/>
      <c r="E564"/>
      <c r="F564"/>
      <c r="G564"/>
      <c r="H564"/>
      <c r="I564"/>
      <c r="J564"/>
      <c r="K564"/>
      <c r="L564"/>
      <c r="M564"/>
      <c r="N564" t="s">
        <v>4157</v>
      </c>
      <c r="O564" s="395">
        <f>INDEX('Page 2 - Team Information'!$K$14:$AP$184,Y564,X564)</f>
        <v>11</v>
      </c>
      <c r="P564"/>
      <c r="Q564"/>
      <c r="R564"/>
      <c r="S564" t="s">
        <v>4706</v>
      </c>
      <c r="T564"/>
      <c r="U564"/>
      <c r="V564"/>
      <c r="W564"/>
      <c r="X564" s="396">
        <v>14</v>
      </c>
      <c r="Y564" s="396">
        <v>5</v>
      </c>
    </row>
    <row r="565" spans="1:25" x14ac:dyDescent="0.25">
      <c r="A565">
        <f>'Page 1 - General Information'!$G$12</f>
        <v>115508003</v>
      </c>
      <c r="B565" t="str">
        <f>'Page 1 - General Information'!$G$16</f>
        <v>3596</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115508003</v>
      </c>
      <c r="B566" t="str">
        <f>'Page 1 - General Information'!$G$16</f>
        <v>3596</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115508003</v>
      </c>
      <c r="B567" t="str">
        <f>'Page 1 - General Information'!$G$16</f>
        <v>3596</v>
      </c>
      <c r="C567" s="394" t="s">
        <v>19151</v>
      </c>
      <c r="D567"/>
      <c r="E567"/>
      <c r="F567"/>
      <c r="G567"/>
      <c r="H567"/>
      <c r="I567"/>
      <c r="J567"/>
      <c r="K567"/>
      <c r="L567"/>
      <c r="M567"/>
      <c r="N567" t="s">
        <v>4157</v>
      </c>
      <c r="O567" s="395">
        <f>INDEX('Page 2 - Team Information'!$K$14:$AP$184,Y567,X567)</f>
        <v>11</v>
      </c>
      <c r="P567"/>
      <c r="Q567"/>
      <c r="R567"/>
      <c r="S567" t="s">
        <v>4709</v>
      </c>
      <c r="T567"/>
      <c r="U567"/>
      <c r="V567"/>
      <c r="W567"/>
      <c r="X567" s="396">
        <v>17</v>
      </c>
      <c r="Y567" s="396">
        <v>5</v>
      </c>
    </row>
    <row r="568" spans="1:25" x14ac:dyDescent="0.25">
      <c r="A568">
        <f>'Page 1 - General Information'!$G$12</f>
        <v>115508003</v>
      </c>
      <c r="B568" t="str">
        <f>'Page 1 - General Information'!$G$16</f>
        <v>3596</v>
      </c>
      <c r="C568" s="394" t="s">
        <v>19151</v>
      </c>
      <c r="D568"/>
      <c r="E568"/>
      <c r="F568"/>
      <c r="G568"/>
      <c r="H568"/>
      <c r="I568"/>
      <c r="J568"/>
      <c r="K568"/>
      <c r="L568"/>
      <c r="M568"/>
      <c r="N568" t="s">
        <v>4157</v>
      </c>
      <c r="O568" s="395">
        <f>INDEX('Page 2 - Team Information'!$K$14:$AP$184,Y568,X568)</f>
        <v>11</v>
      </c>
      <c r="P568"/>
      <c r="Q568"/>
      <c r="R568"/>
      <c r="S568" t="s">
        <v>4710</v>
      </c>
      <c r="T568"/>
      <c r="U568"/>
      <c r="V568"/>
      <c r="W568"/>
      <c r="X568" s="396">
        <v>19</v>
      </c>
      <c r="Y568" s="396">
        <v>5</v>
      </c>
    </row>
    <row r="569" spans="1:25" x14ac:dyDescent="0.25">
      <c r="A569">
        <f>'Page 1 - General Information'!$G$12</f>
        <v>115508003</v>
      </c>
      <c r="B569" t="str">
        <f>'Page 1 - General Information'!$G$16</f>
        <v>3596</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115508003</v>
      </c>
      <c r="B570" t="str">
        <f>'Page 1 - General Information'!$G$16</f>
        <v>3596</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115508003</v>
      </c>
      <c r="B571" t="str">
        <f>'Page 1 - General Information'!$G$16</f>
        <v>3596</v>
      </c>
      <c r="C571" s="394" t="s">
        <v>19151</v>
      </c>
      <c r="D571"/>
      <c r="E571"/>
      <c r="F571"/>
      <c r="G571"/>
      <c r="H571"/>
      <c r="I571"/>
      <c r="J571"/>
      <c r="K571"/>
      <c r="L571"/>
      <c r="M571"/>
      <c r="N571" t="s">
        <v>4157</v>
      </c>
      <c r="O571" s="395">
        <f>INDEX('Page 2 - Team Information'!$K$14:$AP$184,Y571,X571)</f>
        <v>11</v>
      </c>
      <c r="P571"/>
      <c r="Q571"/>
      <c r="R571"/>
      <c r="S571" t="s">
        <v>4713</v>
      </c>
      <c r="T571"/>
      <c r="U571"/>
      <c r="V571"/>
      <c r="W571"/>
      <c r="X571" s="396">
        <v>22</v>
      </c>
      <c r="Y571" s="396">
        <v>5</v>
      </c>
    </row>
    <row r="572" spans="1:25" x14ac:dyDescent="0.25">
      <c r="A572">
        <f>'Page 1 - General Information'!$G$12</f>
        <v>115508003</v>
      </c>
      <c r="B572" t="str">
        <f>'Page 1 - General Information'!$G$16</f>
        <v>3596</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115508003</v>
      </c>
      <c r="B573" t="str">
        <f>'Page 1 - General Information'!$G$16</f>
        <v>3596</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115508003</v>
      </c>
      <c r="B574" t="str">
        <f>'Page 1 - General Information'!$G$16</f>
        <v>3596</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115508003</v>
      </c>
      <c r="B575" t="str">
        <f>'Page 1 - General Information'!$G$16</f>
        <v>3596</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115508003</v>
      </c>
      <c r="B576" t="str">
        <f>'Page 1 - General Information'!$G$16</f>
        <v>3596</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115508003</v>
      </c>
      <c r="B577" t="str">
        <f>'Page 1 - General Information'!$G$16</f>
        <v>3596</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115508003</v>
      </c>
      <c r="B578" t="str">
        <f>'Page 1 - General Information'!$G$16</f>
        <v>3596</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115508003</v>
      </c>
      <c r="B579" t="str">
        <f>'Page 1 - General Information'!$G$16</f>
        <v>3596</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115508003</v>
      </c>
      <c r="B580" t="str">
        <f>'Page 1 - General Information'!$G$16</f>
        <v>3596</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115508003</v>
      </c>
      <c r="B581" t="str">
        <f>'Page 1 - General Information'!$G$16</f>
        <v>3596</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115508003</v>
      </c>
      <c r="B582" t="str">
        <f>'Page 1 - General Information'!$G$16</f>
        <v>3596</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115508003</v>
      </c>
      <c r="B583" t="str">
        <f>'Page 1 - General Information'!$G$16</f>
        <v>3596</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115508003</v>
      </c>
      <c r="B584" t="str">
        <f>'Page 1 - General Information'!$G$16</f>
        <v>3596</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115508003</v>
      </c>
      <c r="B585" t="str">
        <f>'Page 1 - General Information'!$G$16</f>
        <v>3596</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115508003</v>
      </c>
      <c r="B586" t="str">
        <f>'Page 1 - General Information'!$G$16</f>
        <v>3596</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115508003</v>
      </c>
      <c r="B587" t="str">
        <f>'Page 1 - General Information'!$G$16</f>
        <v>3596</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115508003</v>
      </c>
      <c r="B588" t="str">
        <f>'Page 1 - General Information'!$G$16</f>
        <v>3596</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115508003</v>
      </c>
      <c r="B589" t="str">
        <f>'Page 1 - General Information'!$G$16</f>
        <v>3596</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115508003</v>
      </c>
      <c r="B590" t="str">
        <f>'Page 1 - General Information'!$G$16</f>
        <v>3596</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115508003</v>
      </c>
      <c r="B591" t="str">
        <f>'Page 1 - General Information'!$G$16</f>
        <v>3596</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115508003</v>
      </c>
      <c r="B592" t="str">
        <f>'Page 1 - General Information'!$G$16</f>
        <v>3596</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115508003</v>
      </c>
      <c r="B593" t="str">
        <f>'Page 1 - General Information'!$G$16</f>
        <v>3596</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115508003</v>
      </c>
      <c r="B594" t="str">
        <f>'Page 1 - General Information'!$G$16</f>
        <v>3596</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115508003</v>
      </c>
      <c r="B595" t="str">
        <f>'Page 1 - General Information'!$G$16</f>
        <v>3596</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115508003</v>
      </c>
      <c r="B596" t="str">
        <f>'Page 1 - General Information'!$G$16</f>
        <v>3596</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115508003</v>
      </c>
      <c r="B597" t="str">
        <f>'Page 1 - General Information'!$G$16</f>
        <v>3596</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115508003</v>
      </c>
      <c r="B598" t="str">
        <f>'Page 1 - General Information'!$G$16</f>
        <v>3596</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115508003</v>
      </c>
      <c r="B599" t="str">
        <f>'Page 1 - General Information'!$G$16</f>
        <v>3596</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115508003</v>
      </c>
      <c r="B600" t="str">
        <f>'Page 1 - General Information'!$G$16</f>
        <v>3596</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115508003</v>
      </c>
      <c r="B601" t="str">
        <f>'Page 1 - General Information'!$G$16</f>
        <v>3596</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115508003</v>
      </c>
      <c r="B602" t="str">
        <f>'Page 1 - General Information'!$G$16</f>
        <v>3596</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115508003</v>
      </c>
      <c r="B603" t="str">
        <f>'Page 1 - General Information'!$G$16</f>
        <v>3596</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115508003</v>
      </c>
      <c r="B604" t="str">
        <f>'Page 1 - General Information'!$G$16</f>
        <v>3596</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115508003</v>
      </c>
      <c r="B605" t="str">
        <f>'Page 1 - General Information'!$G$16</f>
        <v>3596</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115508003</v>
      </c>
      <c r="B606" t="str">
        <f>'Page 1 - General Information'!$G$16</f>
        <v>3596</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115508003</v>
      </c>
      <c r="B607" t="str">
        <f>'Page 1 - General Information'!$G$16</f>
        <v>3596</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115508003</v>
      </c>
      <c r="B608" t="str">
        <f>'Page 1 - General Information'!$G$16</f>
        <v>3596</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115508003</v>
      </c>
      <c r="B609" t="str">
        <f>'Page 1 - General Information'!$G$16</f>
        <v>3596</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115508003</v>
      </c>
      <c r="B610" t="str">
        <f>'Page 1 - General Information'!$G$16</f>
        <v>3596</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115508003</v>
      </c>
      <c r="B611" t="str">
        <f>'Page 1 - General Information'!$G$16</f>
        <v>3596</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115508003</v>
      </c>
      <c r="B612" t="str">
        <f>'Page 1 - General Information'!$G$16</f>
        <v>3596</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115508003</v>
      </c>
      <c r="B613" t="str">
        <f>'Page 1 - General Information'!$G$16</f>
        <v>3596</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115508003</v>
      </c>
      <c r="B614" t="str">
        <f>'Page 1 - General Information'!$G$16</f>
        <v>3596</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115508003</v>
      </c>
      <c r="B615" t="str">
        <f>'Page 1 - General Information'!$G$16</f>
        <v>3596</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115508003</v>
      </c>
      <c r="B616" t="str">
        <f>'Page 1 - General Information'!$G$16</f>
        <v>3596</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115508003</v>
      </c>
      <c r="B617" t="str">
        <f>'Page 1 - General Information'!$G$16</f>
        <v>3596</v>
      </c>
      <c r="C617" s="394" t="s">
        <v>19151</v>
      </c>
      <c r="D617"/>
      <c r="E617"/>
      <c r="F617"/>
      <c r="G617"/>
      <c r="H617"/>
      <c r="I617"/>
      <c r="J617"/>
      <c r="K617"/>
      <c r="L617"/>
      <c r="M617"/>
      <c r="N617" t="s">
        <v>4638</v>
      </c>
      <c r="O617" s="398"/>
      <c r="P617"/>
      <c r="Q617"/>
      <c r="R617" s="398" t="s">
        <v>10321</v>
      </c>
      <c r="S617" t="s">
        <v>4759</v>
      </c>
      <c r="T617"/>
      <c r="U617"/>
      <c r="V617" s="395" t="str">
        <f>INDEX('Page 2 - Team Information'!$K$14:$AP$184,Y617,X617)</f>
        <v xml:space="preserve">Yes </v>
      </c>
      <c r="W617"/>
      <c r="X617" s="396">
        <v>5</v>
      </c>
      <c r="Y617" s="396">
        <v>9</v>
      </c>
    </row>
    <row r="618" spans="1:25" x14ac:dyDescent="0.25">
      <c r="A618">
        <f>'Page 1 - General Information'!$G$12</f>
        <v>115508003</v>
      </c>
      <c r="B618" t="str">
        <f>'Page 1 - General Information'!$G$16</f>
        <v>3596</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115508003</v>
      </c>
      <c r="B619" t="str">
        <f>'Page 1 - General Information'!$G$16</f>
        <v>3596</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115508003</v>
      </c>
      <c r="B620" t="str">
        <f>'Page 1 - General Information'!$G$16</f>
        <v>3596</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1964-06-30</v>
      </c>
      <c r="U620"/>
      <c r="V620"/>
      <c r="W620"/>
      <c r="X620" s="396">
        <v>9</v>
      </c>
      <c r="Y620" s="396">
        <v>9</v>
      </c>
    </row>
    <row r="621" spans="1:25" x14ac:dyDescent="0.25">
      <c r="A621">
        <f>'Page 1 - General Information'!$G$12</f>
        <v>115508003</v>
      </c>
      <c r="B621" t="str">
        <f>'Page 1 - General Information'!$G$16</f>
        <v>3596</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115508003</v>
      </c>
      <c r="B622" t="str">
        <f>'Page 1 - General Information'!$G$16</f>
        <v>3596</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115508003</v>
      </c>
      <c r="B623" t="str">
        <f>'Page 1 - General Information'!$G$16</f>
        <v>3596</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115508003</v>
      </c>
      <c r="B624" t="str">
        <f>'Page 1 - General Information'!$G$16</f>
        <v>3596</v>
      </c>
      <c r="C624" s="394" t="s">
        <v>19151</v>
      </c>
      <c r="D624"/>
      <c r="E624"/>
      <c r="F624"/>
      <c r="G624"/>
      <c r="H624"/>
      <c r="I624"/>
      <c r="J624"/>
      <c r="K624"/>
      <c r="L624"/>
      <c r="M624"/>
      <c r="N624" t="s">
        <v>4157</v>
      </c>
      <c r="O624" s="395">
        <f>INDEX('Page 2 - Team Information'!$K$14:$AP$184,Y624,X624)</f>
        <v>20</v>
      </c>
      <c r="P624"/>
      <c r="Q624"/>
      <c r="R624"/>
      <c r="S624" t="s">
        <v>4766</v>
      </c>
      <c r="T624"/>
      <c r="U624"/>
      <c r="V624"/>
      <c r="W624"/>
      <c r="X624" s="396">
        <v>14</v>
      </c>
      <c r="Y624" s="396">
        <v>9</v>
      </c>
    </row>
    <row r="625" spans="1:25" x14ac:dyDescent="0.25">
      <c r="A625">
        <f>'Page 1 - General Information'!$G$12</f>
        <v>115508003</v>
      </c>
      <c r="B625" t="str">
        <f>'Page 1 - General Information'!$G$16</f>
        <v>3596</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115508003</v>
      </c>
      <c r="B626" t="str">
        <f>'Page 1 - General Information'!$G$16</f>
        <v>3596</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115508003</v>
      </c>
      <c r="B627" t="str">
        <f>'Page 1 - General Information'!$G$16</f>
        <v>3596</v>
      </c>
      <c r="C627" s="394" t="s">
        <v>19151</v>
      </c>
      <c r="D627"/>
      <c r="E627"/>
      <c r="F627"/>
      <c r="G627"/>
      <c r="H627"/>
      <c r="I627"/>
      <c r="J627"/>
      <c r="K627"/>
      <c r="L627"/>
      <c r="M627"/>
      <c r="N627" t="s">
        <v>4157</v>
      </c>
      <c r="O627" s="395">
        <f>INDEX('Page 2 - Team Information'!$K$14:$AP$184,Y627,X627)</f>
        <v>20</v>
      </c>
      <c r="P627"/>
      <c r="Q627"/>
      <c r="R627"/>
      <c r="S627" t="s">
        <v>4769</v>
      </c>
      <c r="T627"/>
      <c r="U627"/>
      <c r="V627"/>
      <c r="W627"/>
      <c r="X627" s="396">
        <v>17</v>
      </c>
      <c r="Y627" s="396">
        <v>9</v>
      </c>
    </row>
    <row r="628" spans="1:25" x14ac:dyDescent="0.25">
      <c r="A628">
        <f>'Page 1 - General Information'!$G$12</f>
        <v>115508003</v>
      </c>
      <c r="B628" t="str">
        <f>'Page 1 - General Information'!$G$16</f>
        <v>3596</v>
      </c>
      <c r="C628" s="394" t="s">
        <v>19151</v>
      </c>
      <c r="D628"/>
      <c r="E628"/>
      <c r="F628"/>
      <c r="G628"/>
      <c r="H628"/>
      <c r="I628"/>
      <c r="J628"/>
      <c r="K628"/>
      <c r="L628"/>
      <c r="M628"/>
      <c r="N628" t="s">
        <v>4157</v>
      </c>
      <c r="O628" s="395">
        <f>INDEX('Page 2 - Team Information'!$K$14:$AP$184,Y628,X628)</f>
        <v>20</v>
      </c>
      <c r="P628"/>
      <c r="Q628"/>
      <c r="R628"/>
      <c r="S628" t="s">
        <v>4770</v>
      </c>
      <c r="T628"/>
      <c r="U628"/>
      <c r="V628"/>
      <c r="W628"/>
      <c r="X628" s="396">
        <v>19</v>
      </c>
      <c r="Y628" s="396">
        <v>9</v>
      </c>
    </row>
    <row r="629" spans="1:25" x14ac:dyDescent="0.25">
      <c r="A629">
        <f>'Page 1 - General Information'!$G$12</f>
        <v>115508003</v>
      </c>
      <c r="B629" t="str">
        <f>'Page 1 - General Information'!$G$16</f>
        <v>3596</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115508003</v>
      </c>
      <c r="B630" t="str">
        <f>'Page 1 - General Information'!$G$16</f>
        <v>3596</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115508003</v>
      </c>
      <c r="B631" t="str">
        <f>'Page 1 - General Information'!$G$16</f>
        <v>3596</v>
      </c>
      <c r="C631" s="394" t="s">
        <v>19151</v>
      </c>
      <c r="D631"/>
      <c r="E631"/>
      <c r="F631"/>
      <c r="G631"/>
      <c r="H631"/>
      <c r="I631"/>
      <c r="J631"/>
      <c r="K631"/>
      <c r="L631"/>
      <c r="M631"/>
      <c r="N631" t="s">
        <v>4157</v>
      </c>
      <c r="O631" s="395">
        <f>INDEX('Page 2 - Team Information'!$K$14:$AP$184,Y631,X631)</f>
        <v>20</v>
      </c>
      <c r="P631"/>
      <c r="Q631"/>
      <c r="R631"/>
      <c r="S631" t="s">
        <v>4773</v>
      </c>
      <c r="T631"/>
      <c r="U631"/>
      <c r="V631"/>
      <c r="W631"/>
      <c r="X631" s="396">
        <v>22</v>
      </c>
      <c r="Y631" s="396">
        <v>9</v>
      </c>
    </row>
    <row r="632" spans="1:25" x14ac:dyDescent="0.25">
      <c r="A632">
        <f>'Page 1 - General Information'!$G$12</f>
        <v>115508003</v>
      </c>
      <c r="B632" t="str">
        <f>'Page 1 - General Information'!$G$16</f>
        <v>3596</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115508003</v>
      </c>
      <c r="B633" t="str">
        <f>'Page 1 - General Information'!$G$16</f>
        <v>3596</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115508003</v>
      </c>
      <c r="B634" t="str">
        <f>'Page 1 - General Information'!$G$16</f>
        <v>3596</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115508003</v>
      </c>
      <c r="B635" t="str">
        <f>'Page 1 - General Information'!$G$16</f>
        <v>3596</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115508003</v>
      </c>
      <c r="B636" t="str">
        <f>'Page 1 - General Information'!$G$16</f>
        <v>3596</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115508003</v>
      </c>
      <c r="B637" t="str">
        <f>'Page 1 - General Information'!$G$16</f>
        <v>3596</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115508003</v>
      </c>
      <c r="B638" t="str">
        <f>'Page 1 - General Information'!$G$16</f>
        <v>3596</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115508003</v>
      </c>
      <c r="B639" t="str">
        <f>'Page 1 - General Information'!$G$16</f>
        <v>3596</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115508003</v>
      </c>
      <c r="B640" t="str">
        <f>'Page 1 - General Information'!$G$16</f>
        <v>3596</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115508003</v>
      </c>
      <c r="B641" t="str">
        <f>'Page 1 - General Information'!$G$16</f>
        <v>3596</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115508003</v>
      </c>
      <c r="B642" t="str">
        <f>'Page 1 - General Information'!$G$16</f>
        <v>3596</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115508003</v>
      </c>
      <c r="B643" t="str">
        <f>'Page 1 - General Information'!$G$16</f>
        <v>3596</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115508003</v>
      </c>
      <c r="B644" t="str">
        <f>'Page 1 - General Information'!$G$16</f>
        <v>3596</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115508003</v>
      </c>
      <c r="B645" t="str">
        <f>'Page 1 - General Information'!$G$16</f>
        <v>3596</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115508003</v>
      </c>
      <c r="B646" t="str">
        <f>'Page 1 - General Information'!$G$16</f>
        <v>3596</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115508003</v>
      </c>
      <c r="B647" t="str">
        <f>'Page 1 - General Information'!$G$16</f>
        <v>3596</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115508003</v>
      </c>
      <c r="B648" t="str">
        <f>'Page 1 - General Information'!$G$16</f>
        <v>3596</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115508003</v>
      </c>
      <c r="B649" t="str">
        <f>'Page 1 - General Information'!$G$16</f>
        <v>3596</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115508003</v>
      </c>
      <c r="B650" t="str">
        <f>'Page 1 - General Information'!$G$16</f>
        <v>3596</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115508003</v>
      </c>
      <c r="B651" t="str">
        <f>'Page 1 - General Information'!$G$16</f>
        <v>3596</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115508003</v>
      </c>
      <c r="B652" t="str">
        <f>'Page 1 - General Information'!$G$16</f>
        <v>3596</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115508003</v>
      </c>
      <c r="B653" t="str">
        <f>'Page 1 - General Information'!$G$16</f>
        <v>3596</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115508003</v>
      </c>
      <c r="B654" t="str">
        <f>'Page 1 - General Information'!$G$16</f>
        <v>3596</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115508003</v>
      </c>
      <c r="B655" t="str">
        <f>'Page 1 - General Information'!$G$16</f>
        <v>3596</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115508003</v>
      </c>
      <c r="B656" t="str">
        <f>'Page 1 - General Information'!$G$16</f>
        <v>3596</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115508003</v>
      </c>
      <c r="B657" t="str">
        <f>'Page 1 - General Information'!$G$16</f>
        <v>3596</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115508003</v>
      </c>
      <c r="B658" t="str">
        <f>'Page 1 - General Information'!$G$16</f>
        <v>3596</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115508003</v>
      </c>
      <c r="B659" t="str">
        <f>'Page 1 - General Information'!$G$16</f>
        <v>3596</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115508003</v>
      </c>
      <c r="B660" t="str">
        <f>'Page 1 - General Information'!$G$16</f>
        <v>3596</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115508003</v>
      </c>
      <c r="B661" t="str">
        <f>'Page 1 - General Information'!$G$16</f>
        <v>3596</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115508003</v>
      </c>
      <c r="B662" t="str">
        <f>'Page 1 - General Information'!$G$16</f>
        <v>3596</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115508003</v>
      </c>
      <c r="B663" t="str">
        <f>'Page 1 - General Information'!$G$16</f>
        <v>3596</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115508003</v>
      </c>
      <c r="B664" t="str">
        <f>'Page 1 - General Information'!$G$16</f>
        <v>3596</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115508003</v>
      </c>
      <c r="B665" t="str">
        <f>'Page 1 - General Information'!$G$16</f>
        <v>3596</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115508003</v>
      </c>
      <c r="B666" t="str">
        <f>'Page 1 - General Information'!$G$16</f>
        <v>3596</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115508003</v>
      </c>
      <c r="B667" t="str">
        <f>'Page 1 - General Information'!$G$16</f>
        <v>3596</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115508003</v>
      </c>
      <c r="B668" t="str">
        <f>'Page 1 - General Information'!$G$16</f>
        <v>3596</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115508003</v>
      </c>
      <c r="B669" t="str">
        <f>'Page 1 - General Information'!$G$16</f>
        <v>3596</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115508003</v>
      </c>
      <c r="B670" t="str">
        <f>'Page 1 - General Information'!$G$16</f>
        <v>3596</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115508003</v>
      </c>
      <c r="B671" t="str">
        <f>'Page 1 - General Information'!$G$16</f>
        <v>3596</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115508003</v>
      </c>
      <c r="B672" t="str">
        <f>'Page 1 - General Information'!$G$16</f>
        <v>3596</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115508003</v>
      </c>
      <c r="B673" t="str">
        <f>'Page 1 - General Information'!$G$16</f>
        <v>3596</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115508003</v>
      </c>
      <c r="B674" t="str">
        <f>'Page 1 - General Information'!$G$16</f>
        <v>3596</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115508003</v>
      </c>
      <c r="B675" t="str">
        <f>'Page 1 - General Information'!$G$16</f>
        <v>3596</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115508003</v>
      </c>
      <c r="B676" t="str">
        <f>'Page 1 - General Information'!$G$16</f>
        <v>3596</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115508003</v>
      </c>
      <c r="B677" t="str">
        <f>'Page 1 - General Information'!$G$16</f>
        <v>3596</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115508003</v>
      </c>
      <c r="B678" t="str">
        <f>'Page 1 - General Information'!$G$16</f>
        <v>3596</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115508003</v>
      </c>
      <c r="B679" t="str">
        <f>'Page 1 - General Information'!$G$16</f>
        <v>3596</v>
      </c>
      <c r="C679" s="394" t="s">
        <v>19151</v>
      </c>
      <c r="D679"/>
      <c r="E679"/>
      <c r="F679"/>
      <c r="G679"/>
      <c r="H679"/>
      <c r="I679"/>
      <c r="J679"/>
      <c r="K679"/>
      <c r="L679"/>
      <c r="M679"/>
      <c r="N679" t="s">
        <v>4638</v>
      </c>
      <c r="O679" s="398"/>
      <c r="P679"/>
      <c r="Q679"/>
      <c r="R679" s="398" t="s">
        <v>10321</v>
      </c>
      <c r="S679" t="s">
        <v>4821</v>
      </c>
      <c r="T679"/>
      <c r="U679"/>
      <c r="V679" s="395" t="str">
        <f>INDEX('Page 2 - Team Information'!$K$14:$AP$184,Y679,X679)</f>
        <v xml:space="preserve">Yes </v>
      </c>
      <c r="W679"/>
      <c r="X679" s="396">
        <v>7</v>
      </c>
      <c r="Y679" s="396">
        <v>13</v>
      </c>
    </row>
    <row r="680" spans="1:25" x14ac:dyDescent="0.25">
      <c r="A680">
        <f>'Page 1 - General Information'!$G$12</f>
        <v>115508003</v>
      </c>
      <c r="B680" t="str">
        <f>'Page 1 - General Information'!$G$16</f>
        <v>3596</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1965-06-30</v>
      </c>
      <c r="U680"/>
      <c r="V680"/>
      <c r="W680"/>
      <c r="X680" s="396">
        <v>9</v>
      </c>
      <c r="Y680" s="396">
        <v>13</v>
      </c>
    </row>
    <row r="681" spans="1:25" x14ac:dyDescent="0.25">
      <c r="A681">
        <f>'Page 1 - General Information'!$G$12</f>
        <v>115508003</v>
      </c>
      <c r="B681" t="str">
        <f>'Page 1 - General Information'!$G$16</f>
        <v>3596</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115508003</v>
      </c>
      <c r="B682" t="str">
        <f>'Page 1 - General Information'!$G$16</f>
        <v>3596</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115508003</v>
      </c>
      <c r="B683" t="str">
        <f>'Page 1 - General Information'!$G$16</f>
        <v>3596</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115508003</v>
      </c>
      <c r="B684" t="str">
        <f>'Page 1 - General Information'!$G$16</f>
        <v>3596</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115508003</v>
      </c>
      <c r="B685" t="str">
        <f>'Page 1 - General Information'!$G$16</f>
        <v>3596</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115508003</v>
      </c>
      <c r="B686" t="str">
        <f>'Page 1 - General Information'!$G$16</f>
        <v>3596</v>
      </c>
      <c r="C686" s="394" t="s">
        <v>19151</v>
      </c>
      <c r="D686"/>
      <c r="E686"/>
      <c r="F686"/>
      <c r="G686"/>
      <c r="H686"/>
      <c r="I686"/>
      <c r="J686"/>
      <c r="K686"/>
      <c r="L686"/>
      <c r="M686"/>
      <c r="N686" t="s">
        <v>4157</v>
      </c>
      <c r="O686" s="395">
        <f>INDEX('Page 2 - Team Information'!$K$14:$AP$184,Y686,X686)</f>
        <v>16</v>
      </c>
      <c r="P686"/>
      <c r="Q686"/>
      <c r="R686"/>
      <c r="S686" t="s">
        <v>4828</v>
      </c>
      <c r="T686"/>
      <c r="U686"/>
      <c r="V686"/>
      <c r="W686"/>
      <c r="X686" s="396">
        <v>16</v>
      </c>
      <c r="Y686" s="396">
        <v>13</v>
      </c>
    </row>
    <row r="687" spans="1:25" x14ac:dyDescent="0.25">
      <c r="A687">
        <f>'Page 1 - General Information'!$G$12</f>
        <v>115508003</v>
      </c>
      <c r="B687" t="str">
        <f>'Page 1 - General Information'!$G$16</f>
        <v>3596</v>
      </c>
      <c r="C687" s="394" t="s">
        <v>19151</v>
      </c>
      <c r="D687"/>
      <c r="E687"/>
      <c r="F687"/>
      <c r="G687"/>
      <c r="H687"/>
      <c r="I687"/>
      <c r="J687"/>
      <c r="K687"/>
      <c r="L687"/>
      <c r="M687"/>
      <c r="N687" t="s">
        <v>4157</v>
      </c>
      <c r="O687" s="395">
        <f>INDEX('Page 2 - Team Information'!$K$14:$AP$184,Y687,X687)</f>
        <v>16</v>
      </c>
      <c r="P687"/>
      <c r="Q687"/>
      <c r="R687"/>
      <c r="S687" t="s">
        <v>4829</v>
      </c>
      <c r="T687"/>
      <c r="U687"/>
      <c r="V687"/>
      <c r="W687"/>
      <c r="X687" s="396">
        <v>17</v>
      </c>
      <c r="Y687" s="396">
        <v>13</v>
      </c>
    </row>
    <row r="688" spans="1:25" x14ac:dyDescent="0.25">
      <c r="A688">
        <f>'Page 1 - General Information'!$G$12</f>
        <v>115508003</v>
      </c>
      <c r="B688" t="str">
        <f>'Page 1 - General Information'!$G$16</f>
        <v>3596</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115508003</v>
      </c>
      <c r="B689" t="str">
        <f>'Page 1 - General Information'!$G$16</f>
        <v>3596</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115508003</v>
      </c>
      <c r="B690" t="str">
        <f>'Page 1 - General Information'!$G$16</f>
        <v>3596</v>
      </c>
      <c r="C690" s="394" t="s">
        <v>19151</v>
      </c>
      <c r="D690"/>
      <c r="E690"/>
      <c r="F690"/>
      <c r="G690"/>
      <c r="H690"/>
      <c r="I690"/>
      <c r="J690"/>
      <c r="K690"/>
      <c r="L690"/>
      <c r="M690"/>
      <c r="N690" t="s">
        <v>4157</v>
      </c>
      <c r="O690" s="395">
        <f>INDEX('Page 2 - Team Information'!$K$14:$AP$184,Y690,X690)</f>
        <v>16</v>
      </c>
      <c r="P690"/>
      <c r="Q690"/>
      <c r="R690"/>
      <c r="S690" t="s">
        <v>4832</v>
      </c>
      <c r="T690"/>
      <c r="U690"/>
      <c r="V690"/>
      <c r="W690"/>
      <c r="X690" s="396">
        <v>21</v>
      </c>
      <c r="Y690" s="396">
        <v>13</v>
      </c>
    </row>
    <row r="691" spans="1:25" x14ac:dyDescent="0.25">
      <c r="A691">
        <f>'Page 1 - General Information'!$G$12</f>
        <v>115508003</v>
      </c>
      <c r="B691" t="str">
        <f>'Page 1 - General Information'!$G$16</f>
        <v>3596</v>
      </c>
      <c r="C691" s="394" t="s">
        <v>19151</v>
      </c>
      <c r="D691"/>
      <c r="E691"/>
      <c r="F691"/>
      <c r="G691"/>
      <c r="H691"/>
      <c r="I691"/>
      <c r="J691"/>
      <c r="K691"/>
      <c r="L691"/>
      <c r="M691"/>
      <c r="N691" t="s">
        <v>4157</v>
      </c>
      <c r="O691" s="395">
        <f>INDEX('Page 2 - Team Information'!$K$14:$AP$184,Y691,X691)</f>
        <v>16</v>
      </c>
      <c r="P691"/>
      <c r="Q691"/>
      <c r="R691"/>
      <c r="S691" t="s">
        <v>4833</v>
      </c>
      <c r="T691"/>
      <c r="U691"/>
      <c r="V691"/>
      <c r="W691"/>
      <c r="X691" s="396">
        <v>22</v>
      </c>
      <c r="Y691" s="396">
        <v>13</v>
      </c>
    </row>
    <row r="692" spans="1:25" x14ac:dyDescent="0.25">
      <c r="A692">
        <f>'Page 1 - General Information'!$G$12</f>
        <v>115508003</v>
      </c>
      <c r="B692" t="str">
        <f>'Page 1 - General Information'!$G$16</f>
        <v>3596</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115508003</v>
      </c>
      <c r="B693" t="str">
        <f>'Page 1 - General Information'!$G$16</f>
        <v>3596</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115508003</v>
      </c>
      <c r="B694" t="str">
        <f>'Page 1 - General Information'!$G$16</f>
        <v>3596</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115508003</v>
      </c>
      <c r="B695" t="str">
        <f>'Page 1 - General Information'!$G$16</f>
        <v>3596</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115508003</v>
      </c>
      <c r="B696" t="str">
        <f>'Page 1 - General Information'!$G$16</f>
        <v>3596</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115508003</v>
      </c>
      <c r="B697" t="str">
        <f>'Page 1 - General Information'!$G$16</f>
        <v>3596</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115508003</v>
      </c>
      <c r="B698" t="str">
        <f>'Page 1 - General Information'!$G$16</f>
        <v>3596</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115508003</v>
      </c>
      <c r="B699" t="str">
        <f>'Page 1 - General Information'!$G$16</f>
        <v>3596</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115508003</v>
      </c>
      <c r="B700" t="str">
        <f>'Page 1 - General Information'!$G$16</f>
        <v>3596</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115508003</v>
      </c>
      <c r="B701" t="str">
        <f>'Page 1 - General Information'!$G$16</f>
        <v>3596</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115508003</v>
      </c>
      <c r="B702" t="str">
        <f>'Page 1 - General Information'!$G$16</f>
        <v>3596</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115508003</v>
      </c>
      <c r="B703" t="str">
        <f>'Page 1 - General Information'!$G$16</f>
        <v>3596</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115508003</v>
      </c>
      <c r="B704" t="str">
        <f>'Page 1 - General Information'!$G$16</f>
        <v>3596</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115508003</v>
      </c>
      <c r="B705" t="str">
        <f>'Page 1 - General Information'!$G$16</f>
        <v>3596</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115508003</v>
      </c>
      <c r="B706" t="str">
        <f>'Page 1 - General Information'!$G$16</f>
        <v>3596</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115508003</v>
      </c>
      <c r="B707" t="str">
        <f>'Page 1 - General Information'!$G$16</f>
        <v>3596</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115508003</v>
      </c>
      <c r="B708" t="str">
        <f>'Page 1 - General Information'!$G$16</f>
        <v>3596</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115508003</v>
      </c>
      <c r="B709" t="str">
        <f>'Page 1 - General Information'!$G$16</f>
        <v>3596</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115508003</v>
      </c>
      <c r="B710" t="str">
        <f>'Page 1 - General Information'!$G$16</f>
        <v>3596</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115508003</v>
      </c>
      <c r="B711" t="str">
        <f>'Page 1 - General Information'!$G$16</f>
        <v>3596</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115508003</v>
      </c>
      <c r="B712" t="str">
        <f>'Page 1 - General Information'!$G$16</f>
        <v>3596</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115508003</v>
      </c>
      <c r="B713" t="str">
        <f>'Page 1 - General Information'!$G$16</f>
        <v>3596</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115508003</v>
      </c>
      <c r="B714" t="str">
        <f>'Page 1 - General Information'!$G$16</f>
        <v>3596</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115508003</v>
      </c>
      <c r="B715" t="str">
        <f>'Page 1 - General Information'!$G$16</f>
        <v>3596</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115508003</v>
      </c>
      <c r="B716" t="str">
        <f>'Page 1 - General Information'!$G$16</f>
        <v>3596</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115508003</v>
      </c>
      <c r="B717" t="str">
        <f>'Page 1 - General Information'!$G$16</f>
        <v>3596</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115508003</v>
      </c>
      <c r="B718" t="str">
        <f>'Page 1 - General Information'!$G$16</f>
        <v>3596</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115508003</v>
      </c>
      <c r="B719" t="str">
        <f>'Page 1 - General Information'!$G$16</f>
        <v>3596</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115508003</v>
      </c>
      <c r="B720" t="str">
        <f>'Page 1 - General Information'!$G$16</f>
        <v>3596</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115508003</v>
      </c>
      <c r="B721" t="str">
        <f>'Page 1 - General Information'!$G$16</f>
        <v>3596</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115508003</v>
      </c>
      <c r="B722" t="str">
        <f>'Page 1 - General Information'!$G$16</f>
        <v>3596</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115508003</v>
      </c>
      <c r="B723" t="str">
        <f>'Page 1 - General Information'!$G$16</f>
        <v>3596</v>
      </c>
      <c r="C723" s="394" t="s">
        <v>19151</v>
      </c>
      <c r="D723"/>
      <c r="E723"/>
      <c r="F723"/>
      <c r="G723"/>
      <c r="H723"/>
      <c r="I723"/>
      <c r="J723"/>
      <c r="K723"/>
      <c r="L723"/>
      <c r="M723"/>
      <c r="N723" t="s">
        <v>4638</v>
      </c>
      <c r="O723" s="398"/>
      <c r="P723"/>
      <c r="Q723"/>
      <c r="R723" s="398" t="s">
        <v>10321</v>
      </c>
      <c r="S723" t="s">
        <v>4865</v>
      </c>
      <c r="T723"/>
      <c r="U723"/>
      <c r="V723" s="395" t="str">
        <f>INDEX('Page 2 - Team Information'!$K$14:$AP$184,Y723,X723)</f>
        <v xml:space="preserve">Yes </v>
      </c>
      <c r="W723"/>
      <c r="X723" s="396">
        <v>6</v>
      </c>
      <c r="Y723" s="396">
        <v>16</v>
      </c>
    </row>
    <row r="724" spans="1:25" x14ac:dyDescent="0.25">
      <c r="A724">
        <f>'Page 1 - General Information'!$G$12</f>
        <v>115508003</v>
      </c>
      <c r="B724" t="str">
        <f>'Page 1 - General Information'!$G$16</f>
        <v>3596</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115508003</v>
      </c>
      <c r="B725" t="str">
        <f>'Page 1 - General Information'!$G$16</f>
        <v>3596</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1973-06-30</v>
      </c>
      <c r="U725"/>
      <c r="V725"/>
      <c r="W725"/>
      <c r="X725" s="396">
        <v>9</v>
      </c>
      <c r="Y725" s="396">
        <v>16</v>
      </c>
    </row>
    <row r="726" spans="1:25" x14ac:dyDescent="0.25">
      <c r="A726">
        <f>'Page 1 - General Information'!$G$12</f>
        <v>115508003</v>
      </c>
      <c r="B726" t="str">
        <f>'Page 1 - General Information'!$G$16</f>
        <v>3596</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115508003</v>
      </c>
      <c r="B727" t="str">
        <f>'Page 1 - General Information'!$G$16</f>
        <v>3596</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115508003</v>
      </c>
      <c r="B728" t="str">
        <f>'Page 1 - General Information'!$G$16</f>
        <v>3596</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115508003</v>
      </c>
      <c r="B729" t="str">
        <f>'Page 1 - General Information'!$G$16</f>
        <v>3596</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115508003</v>
      </c>
      <c r="B730" t="str">
        <f>'Page 1 - General Information'!$G$16</f>
        <v>3596</v>
      </c>
      <c r="C730" s="394" t="s">
        <v>19151</v>
      </c>
      <c r="D730"/>
      <c r="E730"/>
      <c r="F730"/>
      <c r="G730"/>
      <c r="H730"/>
      <c r="I730"/>
      <c r="J730"/>
      <c r="K730"/>
      <c r="L730"/>
      <c r="M730"/>
      <c r="N730" t="s">
        <v>4157</v>
      </c>
      <c r="O730" s="395">
        <f>INDEX('Page 2 - Team Information'!$K$14:$AP$184,Y730,X730)</f>
        <v>22</v>
      </c>
      <c r="P730"/>
      <c r="Q730"/>
      <c r="R730"/>
      <c r="S730" t="s">
        <v>4872</v>
      </c>
      <c r="T730"/>
      <c r="U730"/>
      <c r="V730"/>
      <c r="W730"/>
      <c r="X730" s="396">
        <v>15</v>
      </c>
      <c r="Y730" s="396">
        <v>16</v>
      </c>
    </row>
    <row r="731" spans="1:25" x14ac:dyDescent="0.25">
      <c r="A731">
        <f>'Page 1 - General Information'!$G$12</f>
        <v>115508003</v>
      </c>
      <c r="B731" t="str">
        <f>'Page 1 - General Information'!$G$16</f>
        <v>3596</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115508003</v>
      </c>
      <c r="B732" t="str">
        <f>'Page 1 - General Information'!$G$16</f>
        <v>3596</v>
      </c>
      <c r="C732" s="394" t="s">
        <v>19151</v>
      </c>
      <c r="D732"/>
      <c r="E732"/>
      <c r="F732"/>
      <c r="G732"/>
      <c r="H732"/>
      <c r="I732"/>
      <c r="J732"/>
      <c r="K732"/>
      <c r="L732"/>
      <c r="M732"/>
      <c r="N732" t="s">
        <v>4157</v>
      </c>
      <c r="O732" s="395">
        <f>INDEX('Page 2 - Team Information'!$K$14:$AP$184,Y732,X732)</f>
        <v>22</v>
      </c>
      <c r="P732"/>
      <c r="Q732"/>
      <c r="R732"/>
      <c r="S732" t="s">
        <v>4874</v>
      </c>
      <c r="T732"/>
      <c r="U732"/>
      <c r="V732"/>
      <c r="W732"/>
      <c r="X732" s="396">
        <v>17</v>
      </c>
      <c r="Y732" s="396">
        <v>16</v>
      </c>
    </row>
    <row r="733" spans="1:25" x14ac:dyDescent="0.25">
      <c r="A733">
        <f>'Page 1 - General Information'!$G$12</f>
        <v>115508003</v>
      </c>
      <c r="B733" t="str">
        <f>'Page 1 - General Information'!$G$16</f>
        <v>3596</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115508003</v>
      </c>
      <c r="B734" t="str">
        <f>'Page 1 - General Information'!$G$16</f>
        <v>3596</v>
      </c>
      <c r="C734" s="394" t="s">
        <v>19151</v>
      </c>
      <c r="D734"/>
      <c r="E734"/>
      <c r="F734"/>
      <c r="G734"/>
      <c r="H734"/>
      <c r="I734"/>
      <c r="J734"/>
      <c r="K734"/>
      <c r="L734"/>
      <c r="M734"/>
      <c r="N734" t="s">
        <v>4157</v>
      </c>
      <c r="O734" s="395">
        <f>INDEX('Page 2 - Team Information'!$K$14:$AP$184,Y734,X734)</f>
        <v>22</v>
      </c>
      <c r="P734"/>
      <c r="Q734"/>
      <c r="R734"/>
      <c r="S734" t="s">
        <v>4876</v>
      </c>
      <c r="T734"/>
      <c r="U734"/>
      <c r="V734"/>
      <c r="W734"/>
      <c r="X734" s="396">
        <v>20</v>
      </c>
      <c r="Y734" s="396">
        <v>16</v>
      </c>
    </row>
    <row r="735" spans="1:25" x14ac:dyDescent="0.25">
      <c r="A735">
        <f>'Page 1 - General Information'!$G$12</f>
        <v>115508003</v>
      </c>
      <c r="B735" t="str">
        <f>'Page 1 - General Information'!$G$16</f>
        <v>3596</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115508003</v>
      </c>
      <c r="B736" t="str">
        <f>'Page 1 - General Information'!$G$16</f>
        <v>3596</v>
      </c>
      <c r="C736" s="394" t="s">
        <v>19151</v>
      </c>
      <c r="D736"/>
      <c r="E736"/>
      <c r="F736"/>
      <c r="G736"/>
      <c r="H736"/>
      <c r="I736"/>
      <c r="J736"/>
      <c r="K736"/>
      <c r="L736"/>
      <c r="M736"/>
      <c r="N736" t="s">
        <v>4157</v>
      </c>
      <c r="O736" s="395">
        <f>INDEX('Page 2 - Team Information'!$K$14:$AP$184,Y736,X736)</f>
        <v>22</v>
      </c>
      <c r="P736"/>
      <c r="Q736"/>
      <c r="R736"/>
      <c r="S736" t="s">
        <v>4878</v>
      </c>
      <c r="T736"/>
      <c r="U736"/>
      <c r="V736"/>
      <c r="W736"/>
      <c r="X736" s="396">
        <v>22</v>
      </c>
      <c r="Y736" s="396">
        <v>16</v>
      </c>
    </row>
    <row r="737" spans="1:25" x14ac:dyDescent="0.25">
      <c r="A737">
        <f>'Page 1 - General Information'!$G$12</f>
        <v>115508003</v>
      </c>
      <c r="B737" t="str">
        <f>'Page 1 - General Information'!$G$16</f>
        <v>3596</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115508003</v>
      </c>
      <c r="B738" t="str">
        <f>'Page 1 - General Information'!$G$16</f>
        <v>3596</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115508003</v>
      </c>
      <c r="B739" t="str">
        <f>'Page 1 - General Information'!$G$16</f>
        <v>3596</v>
      </c>
      <c r="C739" s="394" t="s">
        <v>19151</v>
      </c>
      <c r="D739"/>
      <c r="E739"/>
      <c r="F739"/>
      <c r="G739"/>
      <c r="H739"/>
      <c r="I739"/>
      <c r="J739"/>
      <c r="K739"/>
      <c r="L739"/>
      <c r="M739"/>
      <c r="N739" t="s">
        <v>4638</v>
      </c>
      <c r="O739" s="398"/>
      <c r="P739"/>
      <c r="Q739"/>
      <c r="R739" s="398" t="s">
        <v>10321</v>
      </c>
      <c r="S739" t="s">
        <v>4881</v>
      </c>
      <c r="T739"/>
      <c r="U739"/>
      <c r="V739" s="395" t="str">
        <f>INDEX('Page 2 - Team Information'!$K$14:$AP$184,Y739,X739)</f>
        <v xml:space="preserve">Yes </v>
      </c>
      <c r="W739"/>
      <c r="X739" s="396">
        <v>7</v>
      </c>
      <c r="Y739" s="396">
        <v>17</v>
      </c>
    </row>
    <row r="740" spans="1:25" x14ac:dyDescent="0.25">
      <c r="A740">
        <f>'Page 1 - General Information'!$G$12</f>
        <v>115508003</v>
      </c>
      <c r="B740" t="str">
        <f>'Page 1 - General Information'!$G$16</f>
        <v>3596</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1965-06-30</v>
      </c>
      <c r="U740"/>
      <c r="V740"/>
      <c r="W740"/>
      <c r="X740" s="396">
        <v>9</v>
      </c>
      <c r="Y740" s="396">
        <v>17</v>
      </c>
    </row>
    <row r="741" spans="1:25" x14ac:dyDescent="0.25">
      <c r="A741">
        <f>'Page 1 - General Information'!$G$12</f>
        <v>115508003</v>
      </c>
      <c r="B741" t="str">
        <f>'Page 1 - General Information'!$G$16</f>
        <v>3596</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115508003</v>
      </c>
      <c r="B742" t="str">
        <f>'Page 1 - General Information'!$G$16</f>
        <v>3596</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115508003</v>
      </c>
      <c r="B743" t="str">
        <f>'Page 1 - General Information'!$G$16</f>
        <v>3596</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115508003</v>
      </c>
      <c r="B744" t="str">
        <f>'Page 1 - General Information'!$G$16</f>
        <v>3596</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115508003</v>
      </c>
      <c r="B745" t="str">
        <f>'Page 1 - General Information'!$G$16</f>
        <v>3596</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115508003</v>
      </c>
      <c r="B746" t="str">
        <f>'Page 1 - General Information'!$G$16</f>
        <v>3596</v>
      </c>
      <c r="C746" s="394" t="s">
        <v>19151</v>
      </c>
      <c r="D746"/>
      <c r="E746"/>
      <c r="F746"/>
      <c r="G746"/>
      <c r="H746"/>
      <c r="I746"/>
      <c r="J746"/>
      <c r="K746"/>
      <c r="L746"/>
      <c r="M746"/>
      <c r="N746" t="s">
        <v>4157</v>
      </c>
      <c r="O746" s="395">
        <f>INDEX('Page 2 - Team Information'!$K$14:$AP$184,Y746,X746)</f>
        <v>22</v>
      </c>
      <c r="P746"/>
      <c r="Q746"/>
      <c r="R746"/>
      <c r="S746" t="s">
        <v>4888</v>
      </c>
      <c r="T746"/>
      <c r="U746"/>
      <c r="V746"/>
      <c r="W746"/>
      <c r="X746" s="396">
        <v>16</v>
      </c>
      <c r="Y746" s="396">
        <v>17</v>
      </c>
    </row>
    <row r="747" spans="1:25" x14ac:dyDescent="0.25">
      <c r="A747">
        <f>'Page 1 - General Information'!$G$12</f>
        <v>115508003</v>
      </c>
      <c r="B747" t="str">
        <f>'Page 1 - General Information'!$G$16</f>
        <v>3596</v>
      </c>
      <c r="C747" s="394" t="s">
        <v>19151</v>
      </c>
      <c r="D747"/>
      <c r="E747"/>
      <c r="F747"/>
      <c r="G747"/>
      <c r="H747"/>
      <c r="I747"/>
      <c r="J747"/>
      <c r="K747"/>
      <c r="L747"/>
      <c r="M747"/>
      <c r="N747" t="s">
        <v>4157</v>
      </c>
      <c r="O747" s="395">
        <f>INDEX('Page 2 - Team Information'!$K$14:$AP$184,Y747,X747)</f>
        <v>22</v>
      </c>
      <c r="P747"/>
      <c r="Q747"/>
      <c r="R747"/>
      <c r="S747" t="s">
        <v>4889</v>
      </c>
      <c r="T747"/>
      <c r="U747"/>
      <c r="V747"/>
      <c r="W747"/>
      <c r="X747" s="396">
        <v>17</v>
      </c>
      <c r="Y747" s="396">
        <v>17</v>
      </c>
    </row>
    <row r="748" spans="1:25" x14ac:dyDescent="0.25">
      <c r="A748">
        <f>'Page 1 - General Information'!$G$12</f>
        <v>115508003</v>
      </c>
      <c r="B748" t="str">
        <f>'Page 1 - General Information'!$G$16</f>
        <v>3596</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115508003</v>
      </c>
      <c r="B749" t="str">
        <f>'Page 1 - General Information'!$G$16</f>
        <v>3596</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115508003</v>
      </c>
      <c r="B750" t="str">
        <f>'Page 1 - General Information'!$G$16</f>
        <v>3596</v>
      </c>
      <c r="C750" s="394" t="s">
        <v>19151</v>
      </c>
      <c r="D750"/>
      <c r="E750"/>
      <c r="F750"/>
      <c r="G750"/>
      <c r="H750"/>
      <c r="I750"/>
      <c r="J750"/>
      <c r="K750"/>
      <c r="L750"/>
      <c r="M750"/>
      <c r="N750" t="s">
        <v>4157</v>
      </c>
      <c r="O750" s="395">
        <f>INDEX('Page 2 - Team Information'!$K$14:$AP$184,Y750,X750)</f>
        <v>14</v>
      </c>
      <c r="P750"/>
      <c r="Q750"/>
      <c r="R750"/>
      <c r="S750" t="s">
        <v>4892</v>
      </c>
      <c r="T750"/>
      <c r="U750"/>
      <c r="V750"/>
      <c r="W750"/>
      <c r="X750" s="396">
        <v>21</v>
      </c>
      <c r="Y750" s="396">
        <v>17</v>
      </c>
    </row>
    <row r="751" spans="1:25" x14ac:dyDescent="0.25">
      <c r="A751">
        <f>'Page 1 - General Information'!$G$12</f>
        <v>115508003</v>
      </c>
      <c r="B751" t="str">
        <f>'Page 1 - General Information'!$G$16</f>
        <v>3596</v>
      </c>
      <c r="C751" s="394" t="s">
        <v>19151</v>
      </c>
      <c r="D751"/>
      <c r="E751"/>
      <c r="F751"/>
      <c r="G751"/>
      <c r="H751"/>
      <c r="I751"/>
      <c r="J751"/>
      <c r="K751"/>
      <c r="L751"/>
      <c r="M751"/>
      <c r="N751" t="s">
        <v>4157</v>
      </c>
      <c r="O751" s="395">
        <f>INDEX('Page 2 - Team Information'!$K$14:$AP$184,Y751,X751)</f>
        <v>14</v>
      </c>
      <c r="P751"/>
      <c r="Q751"/>
      <c r="R751"/>
      <c r="S751" t="s">
        <v>4893</v>
      </c>
      <c r="T751"/>
      <c r="U751"/>
      <c r="V751"/>
      <c r="W751"/>
      <c r="X751" s="396">
        <v>22</v>
      </c>
      <c r="Y751" s="396">
        <v>17</v>
      </c>
    </row>
    <row r="752" spans="1:25" x14ac:dyDescent="0.25">
      <c r="A752">
        <f>'Page 1 - General Information'!$G$12</f>
        <v>115508003</v>
      </c>
      <c r="B752" t="str">
        <f>'Page 1 - General Information'!$G$16</f>
        <v>3596</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115508003</v>
      </c>
      <c r="B753" t="str">
        <f>'Page 1 - General Information'!$G$16</f>
        <v>3596</v>
      </c>
      <c r="C753" s="394" t="s">
        <v>19151</v>
      </c>
      <c r="D753"/>
      <c r="E753"/>
      <c r="F753"/>
      <c r="G753"/>
      <c r="H753"/>
      <c r="I753"/>
      <c r="J753"/>
      <c r="K753"/>
      <c r="L753"/>
      <c r="M753"/>
      <c r="N753" t="s">
        <v>4638</v>
      </c>
      <c r="O753" s="398"/>
      <c r="P753"/>
      <c r="Q753"/>
      <c r="R753" s="398" t="s">
        <v>10321</v>
      </c>
      <c r="S753" t="s">
        <v>4895</v>
      </c>
      <c r="T753"/>
      <c r="U753"/>
      <c r="V753" s="395" t="str">
        <f>INDEX('Page 2 - Team Information'!$K$14:$AP$184,Y753,X753)</f>
        <v xml:space="preserve">Yes </v>
      </c>
      <c r="W753"/>
      <c r="X753" s="396">
        <v>6</v>
      </c>
      <c r="Y753" s="396">
        <v>18</v>
      </c>
    </row>
    <row r="754" spans="1:25" x14ac:dyDescent="0.25">
      <c r="A754">
        <f>'Page 1 - General Information'!$G$12</f>
        <v>115508003</v>
      </c>
      <c r="B754" t="str">
        <f>'Page 1 - General Information'!$G$16</f>
        <v>3596</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115508003</v>
      </c>
      <c r="B755" t="str">
        <f>'Page 1 - General Information'!$G$16</f>
        <v>3596</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1964-06-30</v>
      </c>
      <c r="U755"/>
      <c r="V755"/>
      <c r="W755"/>
      <c r="X755" s="396">
        <v>9</v>
      </c>
      <c r="Y755" s="396">
        <v>18</v>
      </c>
    </row>
    <row r="756" spans="1:25" x14ac:dyDescent="0.25">
      <c r="A756">
        <f>'Page 1 - General Information'!$G$12</f>
        <v>115508003</v>
      </c>
      <c r="B756" t="str">
        <f>'Page 1 - General Information'!$G$16</f>
        <v>3596</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115508003</v>
      </c>
      <c r="B757" t="str">
        <f>'Page 1 - General Information'!$G$16</f>
        <v>3596</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115508003</v>
      </c>
      <c r="B758" t="str">
        <f>'Page 1 - General Information'!$G$16</f>
        <v>3596</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115508003</v>
      </c>
      <c r="B759" t="str">
        <f>'Page 1 - General Information'!$G$16</f>
        <v>3596</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115508003</v>
      </c>
      <c r="B760" t="str">
        <f>'Page 1 - General Information'!$G$16</f>
        <v>3596</v>
      </c>
      <c r="C760" s="394" t="s">
        <v>19151</v>
      </c>
      <c r="D760"/>
      <c r="E760"/>
      <c r="F760"/>
      <c r="G760"/>
      <c r="H760"/>
      <c r="I760"/>
      <c r="J760"/>
      <c r="K760"/>
      <c r="L760"/>
      <c r="M760"/>
      <c r="N760" t="s">
        <v>4157</v>
      </c>
      <c r="O760" s="395">
        <f>INDEX('Page 2 - Team Information'!$K$14:$AP$184,Y760,X760)</f>
        <v>22</v>
      </c>
      <c r="P760"/>
      <c r="Q760"/>
      <c r="R760"/>
      <c r="S760" t="s">
        <v>4902</v>
      </c>
      <c r="T760"/>
      <c r="U760"/>
      <c r="V760"/>
      <c r="W760"/>
      <c r="X760" s="396">
        <v>15</v>
      </c>
      <c r="Y760" s="396">
        <v>18</v>
      </c>
    </row>
    <row r="761" spans="1:25" x14ac:dyDescent="0.25">
      <c r="A761">
        <f>'Page 1 - General Information'!$G$12</f>
        <v>115508003</v>
      </c>
      <c r="B761" t="str">
        <f>'Page 1 - General Information'!$G$16</f>
        <v>3596</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115508003</v>
      </c>
      <c r="B762" t="str">
        <f>'Page 1 - General Information'!$G$16</f>
        <v>3596</v>
      </c>
      <c r="C762" s="394" t="s">
        <v>19151</v>
      </c>
      <c r="D762"/>
      <c r="E762"/>
      <c r="F762"/>
      <c r="G762"/>
      <c r="H762"/>
      <c r="I762"/>
      <c r="J762"/>
      <c r="K762"/>
      <c r="L762"/>
      <c r="M762"/>
      <c r="N762" t="s">
        <v>4157</v>
      </c>
      <c r="O762" s="395">
        <f>INDEX('Page 2 - Team Information'!$K$14:$AP$184,Y762,X762)</f>
        <v>22</v>
      </c>
      <c r="P762"/>
      <c r="Q762"/>
      <c r="R762"/>
      <c r="S762" t="s">
        <v>4904</v>
      </c>
      <c r="T762"/>
      <c r="U762"/>
      <c r="V762"/>
      <c r="W762"/>
      <c r="X762" s="396">
        <v>17</v>
      </c>
      <c r="Y762" s="396">
        <v>18</v>
      </c>
    </row>
    <row r="763" spans="1:25" x14ac:dyDescent="0.25">
      <c r="A763">
        <f>'Page 1 - General Information'!$G$12</f>
        <v>115508003</v>
      </c>
      <c r="B763" t="str">
        <f>'Page 1 - General Information'!$G$16</f>
        <v>3596</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115508003</v>
      </c>
      <c r="B764" t="str">
        <f>'Page 1 - General Information'!$G$16</f>
        <v>3596</v>
      </c>
      <c r="C764" s="394" t="s">
        <v>19151</v>
      </c>
      <c r="D764"/>
      <c r="E764"/>
      <c r="F764"/>
      <c r="G764"/>
      <c r="H764"/>
      <c r="I764"/>
      <c r="J764"/>
      <c r="K764"/>
      <c r="L764"/>
      <c r="M764"/>
      <c r="N764" t="s">
        <v>4157</v>
      </c>
      <c r="O764" s="395">
        <f>INDEX('Page 2 - Team Information'!$K$14:$AP$184,Y764,X764)</f>
        <v>22</v>
      </c>
      <c r="P764"/>
      <c r="Q764"/>
      <c r="R764"/>
      <c r="S764" t="s">
        <v>4906</v>
      </c>
      <c r="T764"/>
      <c r="U764"/>
      <c r="V764"/>
      <c r="W764"/>
      <c r="X764" s="396">
        <v>20</v>
      </c>
      <c r="Y764" s="396">
        <v>18</v>
      </c>
    </row>
    <row r="765" spans="1:25" x14ac:dyDescent="0.25">
      <c r="A765">
        <f>'Page 1 - General Information'!$G$12</f>
        <v>115508003</v>
      </c>
      <c r="B765" t="str">
        <f>'Page 1 - General Information'!$G$16</f>
        <v>3596</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115508003</v>
      </c>
      <c r="B766" t="str">
        <f>'Page 1 - General Information'!$G$16</f>
        <v>3596</v>
      </c>
      <c r="C766" s="394" t="s">
        <v>19151</v>
      </c>
      <c r="D766"/>
      <c r="E766"/>
      <c r="F766"/>
      <c r="G766"/>
      <c r="H766"/>
      <c r="I766"/>
      <c r="J766"/>
      <c r="K766"/>
      <c r="L766"/>
      <c r="M766"/>
      <c r="N766" t="s">
        <v>4157</v>
      </c>
      <c r="O766" s="395">
        <f>INDEX('Page 2 - Team Information'!$K$14:$AP$184,Y766,X766)</f>
        <v>22</v>
      </c>
      <c r="P766"/>
      <c r="Q766"/>
      <c r="R766"/>
      <c r="S766" t="s">
        <v>4908</v>
      </c>
      <c r="T766"/>
      <c r="U766"/>
      <c r="V766"/>
      <c r="W766"/>
      <c r="X766" s="396">
        <v>22</v>
      </c>
      <c r="Y766" s="396">
        <v>18</v>
      </c>
    </row>
    <row r="767" spans="1:25" x14ac:dyDescent="0.25">
      <c r="A767">
        <f>'Page 1 - General Information'!$G$12</f>
        <v>115508003</v>
      </c>
      <c r="B767" t="str">
        <f>'Page 1 - General Information'!$G$16</f>
        <v>3596</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115508003</v>
      </c>
      <c r="B768" t="str">
        <f>'Page 1 - General Information'!$G$16</f>
        <v>3596</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115508003</v>
      </c>
      <c r="B769" t="str">
        <f>'Page 1 - General Information'!$G$16</f>
        <v>3596</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115508003</v>
      </c>
      <c r="B770" t="str">
        <f>'Page 1 - General Information'!$G$16</f>
        <v>3596</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115508003</v>
      </c>
      <c r="B771" t="str">
        <f>'Page 1 - General Information'!$G$16</f>
        <v>3596</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115508003</v>
      </c>
      <c r="B772" t="str">
        <f>'Page 1 - General Information'!$G$16</f>
        <v>3596</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115508003</v>
      </c>
      <c r="B773" t="str">
        <f>'Page 1 - General Information'!$G$16</f>
        <v>3596</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115508003</v>
      </c>
      <c r="B774" t="str">
        <f>'Page 1 - General Information'!$G$16</f>
        <v>3596</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115508003</v>
      </c>
      <c r="B775" t="str">
        <f>'Page 1 - General Information'!$G$16</f>
        <v>3596</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115508003</v>
      </c>
      <c r="B776" t="str">
        <f>'Page 1 - General Information'!$G$16</f>
        <v>3596</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115508003</v>
      </c>
      <c r="B777" t="str">
        <f>'Page 1 - General Information'!$G$16</f>
        <v>3596</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115508003</v>
      </c>
      <c r="B778" t="str">
        <f>'Page 1 - General Information'!$G$16</f>
        <v>3596</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115508003</v>
      </c>
      <c r="B779" t="str">
        <f>'Page 1 - General Information'!$G$16</f>
        <v>3596</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115508003</v>
      </c>
      <c r="B780" t="str">
        <f>'Page 1 - General Information'!$G$16</f>
        <v>3596</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115508003</v>
      </c>
      <c r="B781" t="str">
        <f>'Page 1 - General Information'!$G$16</f>
        <v>3596</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115508003</v>
      </c>
      <c r="B782" t="str">
        <f>'Page 1 - General Information'!$G$16</f>
        <v>3596</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115508003</v>
      </c>
      <c r="B783" t="str">
        <f>'Page 1 - General Information'!$G$16</f>
        <v>3596</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115508003</v>
      </c>
      <c r="B784" t="str">
        <f>'Page 1 - General Information'!$G$16</f>
        <v>3596</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115508003</v>
      </c>
      <c r="B785" t="str">
        <f>'Page 1 - General Information'!$G$16</f>
        <v>3596</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115508003</v>
      </c>
      <c r="B786" t="str">
        <f>'Page 1 - General Information'!$G$16</f>
        <v>3596</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115508003</v>
      </c>
      <c r="B787" t="str">
        <f>'Page 1 - General Information'!$G$16</f>
        <v>3596</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115508003</v>
      </c>
      <c r="B788" t="str">
        <f>'Page 1 - General Information'!$G$16</f>
        <v>3596</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115508003</v>
      </c>
      <c r="B789" t="str">
        <f>'Page 1 - General Information'!$G$16</f>
        <v>3596</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115508003</v>
      </c>
      <c r="B790" t="str">
        <f>'Page 1 - General Information'!$G$16</f>
        <v>3596</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115508003</v>
      </c>
      <c r="B791" t="str">
        <f>'Page 1 - General Information'!$G$16</f>
        <v>3596</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115508003</v>
      </c>
      <c r="B792" t="str">
        <f>'Page 1 - General Information'!$G$16</f>
        <v>3596</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115508003</v>
      </c>
      <c r="B793" t="str">
        <f>'Page 1 - General Information'!$G$16</f>
        <v>3596</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115508003</v>
      </c>
      <c r="B794" t="str">
        <f>'Page 1 - General Information'!$G$16</f>
        <v>3596</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115508003</v>
      </c>
      <c r="B795" t="str">
        <f>'Page 1 - General Information'!$G$16</f>
        <v>3596</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115508003</v>
      </c>
      <c r="B796" t="str">
        <f>'Page 1 - General Information'!$G$16</f>
        <v>3596</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115508003</v>
      </c>
      <c r="B797" t="str">
        <f>'Page 1 - General Information'!$G$16</f>
        <v>3596</v>
      </c>
      <c r="C797" s="394" t="s">
        <v>19151</v>
      </c>
      <c r="D797"/>
      <c r="E797"/>
      <c r="F797"/>
      <c r="G797"/>
      <c r="H797"/>
      <c r="I797"/>
      <c r="J797"/>
      <c r="K797"/>
      <c r="L797"/>
      <c r="M797"/>
      <c r="N797" t="s">
        <v>4638</v>
      </c>
      <c r="O797" s="398"/>
      <c r="P797"/>
      <c r="Q797"/>
      <c r="R797" s="398" t="s">
        <v>10321</v>
      </c>
      <c r="S797" t="s">
        <v>4939</v>
      </c>
      <c r="T797"/>
      <c r="U797"/>
      <c r="V797" s="395" t="str">
        <f>INDEX('Page 2 - Team Information'!$K$14:$AP$184,Y797,X797)</f>
        <v xml:space="preserve">Yes </v>
      </c>
      <c r="W797"/>
      <c r="X797" s="396">
        <v>5</v>
      </c>
      <c r="Y797" s="396">
        <v>21</v>
      </c>
    </row>
    <row r="798" spans="1:25" x14ac:dyDescent="0.25">
      <c r="A798">
        <f>'Page 1 - General Information'!$G$12</f>
        <v>115508003</v>
      </c>
      <c r="B798" t="str">
        <f>'Page 1 - General Information'!$G$16</f>
        <v>3596</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115508003</v>
      </c>
      <c r="B799" t="str">
        <f>'Page 1 - General Information'!$G$16</f>
        <v>3596</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115508003</v>
      </c>
      <c r="B800" t="str">
        <f>'Page 1 - General Information'!$G$16</f>
        <v>3596</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1964-06-30</v>
      </c>
      <c r="U800"/>
      <c r="V800"/>
      <c r="W800"/>
      <c r="X800" s="396">
        <v>9</v>
      </c>
      <c r="Y800" s="396">
        <v>21</v>
      </c>
    </row>
    <row r="801" spans="1:25" x14ac:dyDescent="0.25">
      <c r="A801">
        <f>'Page 1 - General Information'!$G$12</f>
        <v>115508003</v>
      </c>
      <c r="B801" t="str">
        <f>'Page 1 - General Information'!$G$16</f>
        <v>3596</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115508003</v>
      </c>
      <c r="B802" t="str">
        <f>'Page 1 - General Information'!$G$16</f>
        <v>3596</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115508003</v>
      </c>
      <c r="B803" t="str">
        <f>'Page 1 - General Information'!$G$16</f>
        <v>3596</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115508003</v>
      </c>
      <c r="B804" t="str">
        <f>'Page 1 - General Information'!$G$16</f>
        <v>3596</v>
      </c>
      <c r="C804" s="394" t="s">
        <v>19151</v>
      </c>
      <c r="D804"/>
      <c r="E804"/>
      <c r="F804"/>
      <c r="G804"/>
      <c r="H804"/>
      <c r="I804"/>
      <c r="J804"/>
      <c r="K804"/>
      <c r="L804"/>
      <c r="M804"/>
      <c r="N804" t="s">
        <v>4157</v>
      </c>
      <c r="O804" s="395">
        <f>INDEX('Page 2 - Team Information'!$K$14:$AP$184,Y804,X804)</f>
        <v>11</v>
      </c>
      <c r="P804"/>
      <c r="Q804"/>
      <c r="R804"/>
      <c r="S804" t="s">
        <v>4946</v>
      </c>
      <c r="T804"/>
      <c r="U804"/>
      <c r="V804"/>
      <c r="W804"/>
      <c r="X804" s="396">
        <v>14</v>
      </c>
      <c r="Y804" s="396">
        <v>21</v>
      </c>
    </row>
    <row r="805" spans="1:25" x14ac:dyDescent="0.25">
      <c r="A805">
        <f>'Page 1 - General Information'!$G$12</f>
        <v>115508003</v>
      </c>
      <c r="B805" t="str">
        <f>'Page 1 - General Information'!$G$16</f>
        <v>3596</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115508003</v>
      </c>
      <c r="B806" t="str">
        <f>'Page 1 - General Information'!$G$16</f>
        <v>3596</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115508003</v>
      </c>
      <c r="B807" t="str">
        <f>'Page 1 - General Information'!$G$16</f>
        <v>3596</v>
      </c>
      <c r="C807" s="394" t="s">
        <v>19151</v>
      </c>
      <c r="D807"/>
      <c r="E807"/>
      <c r="F807"/>
      <c r="G807"/>
      <c r="H807"/>
      <c r="I807"/>
      <c r="J807"/>
      <c r="K807"/>
      <c r="L807"/>
      <c r="M807"/>
      <c r="N807" t="s">
        <v>4157</v>
      </c>
      <c r="O807" s="395">
        <f>INDEX('Page 2 - Team Information'!$K$14:$AP$184,Y807,X807)</f>
        <v>11</v>
      </c>
      <c r="P807"/>
      <c r="Q807"/>
      <c r="R807"/>
      <c r="S807" t="s">
        <v>4949</v>
      </c>
      <c r="T807"/>
      <c r="U807"/>
      <c r="V807"/>
      <c r="W807"/>
      <c r="X807" s="396">
        <v>17</v>
      </c>
      <c r="Y807" s="396">
        <v>21</v>
      </c>
    </row>
    <row r="808" spans="1:25" x14ac:dyDescent="0.25">
      <c r="A808">
        <f>'Page 1 - General Information'!$G$12</f>
        <v>115508003</v>
      </c>
      <c r="B808" t="str">
        <f>'Page 1 - General Information'!$G$16</f>
        <v>3596</v>
      </c>
      <c r="C808" s="394" t="s">
        <v>19151</v>
      </c>
      <c r="D808"/>
      <c r="E808"/>
      <c r="F808"/>
      <c r="G808"/>
      <c r="H808"/>
      <c r="I808"/>
      <c r="J808"/>
      <c r="K808"/>
      <c r="L808"/>
      <c r="M808"/>
      <c r="N808" t="s">
        <v>4157</v>
      </c>
      <c r="O808" s="395">
        <f>INDEX('Page 2 - Team Information'!$K$14:$AP$184,Y808,X808)</f>
        <v>10</v>
      </c>
      <c r="P808"/>
      <c r="Q808"/>
      <c r="R808"/>
      <c r="S808" t="s">
        <v>4950</v>
      </c>
      <c r="T808"/>
      <c r="U808"/>
      <c r="V808"/>
      <c r="W808"/>
      <c r="X808" s="396">
        <v>19</v>
      </c>
      <c r="Y808" s="396">
        <v>21</v>
      </c>
    </row>
    <row r="809" spans="1:25" x14ac:dyDescent="0.25">
      <c r="A809">
        <f>'Page 1 - General Information'!$G$12</f>
        <v>115508003</v>
      </c>
      <c r="B809" t="str">
        <f>'Page 1 - General Information'!$G$16</f>
        <v>3596</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115508003</v>
      </c>
      <c r="B810" t="str">
        <f>'Page 1 - General Information'!$G$16</f>
        <v>3596</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115508003</v>
      </c>
      <c r="B811" t="str">
        <f>'Page 1 - General Information'!$G$16</f>
        <v>3596</v>
      </c>
      <c r="C811" s="394" t="s">
        <v>19151</v>
      </c>
      <c r="D811"/>
      <c r="E811"/>
      <c r="F811"/>
      <c r="G811"/>
      <c r="H811"/>
      <c r="I811"/>
      <c r="J811"/>
      <c r="K811"/>
      <c r="L811"/>
      <c r="M811"/>
      <c r="N811" t="s">
        <v>4157</v>
      </c>
      <c r="O811" s="395">
        <f>INDEX('Page 2 - Team Information'!$K$14:$AP$184,Y811,X811)</f>
        <v>10</v>
      </c>
      <c r="P811"/>
      <c r="Q811"/>
      <c r="R811"/>
      <c r="S811" t="s">
        <v>4953</v>
      </c>
      <c r="T811"/>
      <c r="U811"/>
      <c r="V811"/>
      <c r="W811"/>
      <c r="X811" s="396">
        <v>22</v>
      </c>
      <c r="Y811" s="396">
        <v>21</v>
      </c>
    </row>
    <row r="812" spans="1:25" x14ac:dyDescent="0.25">
      <c r="A812">
        <f>'Page 1 - General Information'!$G$12</f>
        <v>115508003</v>
      </c>
      <c r="B812" t="str">
        <f>'Page 1 - General Information'!$G$16</f>
        <v>3596</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115508003</v>
      </c>
      <c r="B813" t="str">
        <f>'Page 1 - General Information'!$G$16</f>
        <v>3596</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115508003</v>
      </c>
      <c r="B814" t="str">
        <f>'Page 1 - General Information'!$G$16</f>
        <v>3596</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115508003</v>
      </c>
      <c r="B815" t="str">
        <f>'Page 1 - General Information'!$G$16</f>
        <v>3596</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115508003</v>
      </c>
      <c r="B816" t="str">
        <f>'Page 1 - General Information'!$G$16</f>
        <v>3596</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115508003</v>
      </c>
      <c r="B817" t="str">
        <f>'Page 1 - General Information'!$G$16</f>
        <v>3596</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115508003</v>
      </c>
      <c r="B818" t="str">
        <f>'Page 1 - General Information'!$G$16</f>
        <v>3596</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115508003</v>
      </c>
      <c r="B819" t="str">
        <f>'Page 1 - General Information'!$G$16</f>
        <v>3596</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115508003</v>
      </c>
      <c r="B820" t="str">
        <f>'Page 1 - General Information'!$G$16</f>
        <v>3596</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115508003</v>
      </c>
      <c r="B821" t="str">
        <f>'Page 1 - General Information'!$G$16</f>
        <v>3596</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115508003</v>
      </c>
      <c r="B822" t="str">
        <f>'Page 1 - General Information'!$G$16</f>
        <v>3596</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115508003</v>
      </c>
      <c r="B823" t="str">
        <f>'Page 1 - General Information'!$G$16</f>
        <v>3596</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115508003</v>
      </c>
      <c r="B824" t="str">
        <f>'Page 1 - General Information'!$G$16</f>
        <v>3596</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115508003</v>
      </c>
      <c r="B825" t="str">
        <f>'Page 1 - General Information'!$G$16</f>
        <v>3596</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115508003</v>
      </c>
      <c r="B826" t="str">
        <f>'Page 1 - General Information'!$G$16</f>
        <v>3596</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115508003</v>
      </c>
      <c r="B827" t="str">
        <f>'Page 1 - General Information'!$G$16</f>
        <v>3596</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115508003</v>
      </c>
      <c r="B828" t="str">
        <f>'Page 1 - General Information'!$G$16</f>
        <v>3596</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115508003</v>
      </c>
      <c r="B829" t="str">
        <f>'Page 1 - General Information'!$G$16</f>
        <v>3596</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115508003</v>
      </c>
      <c r="B830" t="str">
        <f>'Page 1 - General Information'!$G$16</f>
        <v>3596</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115508003</v>
      </c>
      <c r="B831" t="str">
        <f>'Page 1 - General Information'!$G$16</f>
        <v>3596</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115508003</v>
      </c>
      <c r="B832" t="str">
        <f>'Page 1 - General Information'!$G$16</f>
        <v>3596</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115508003</v>
      </c>
      <c r="B833" t="str">
        <f>'Page 1 - General Information'!$G$16</f>
        <v>3596</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115508003</v>
      </c>
      <c r="B834" t="str">
        <f>'Page 1 - General Information'!$G$16</f>
        <v>3596</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115508003</v>
      </c>
      <c r="B835" t="str">
        <f>'Page 1 - General Information'!$G$16</f>
        <v>3596</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115508003</v>
      </c>
      <c r="B836" t="str">
        <f>'Page 1 - General Information'!$G$16</f>
        <v>3596</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115508003</v>
      </c>
      <c r="B837" t="str">
        <f>'Page 1 - General Information'!$G$16</f>
        <v>3596</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115508003</v>
      </c>
      <c r="B838" t="str">
        <f>'Page 1 - General Information'!$G$16</f>
        <v>3596</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115508003</v>
      </c>
      <c r="B839" t="str">
        <f>'Page 1 - General Information'!$G$16</f>
        <v>3596</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115508003</v>
      </c>
      <c r="B840" t="str">
        <f>'Page 1 - General Information'!$G$16</f>
        <v>3596</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115508003</v>
      </c>
      <c r="B841" t="str">
        <f>'Page 1 - General Information'!$G$16</f>
        <v>3596</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115508003</v>
      </c>
      <c r="B842" t="str">
        <f>'Page 1 - General Information'!$G$16</f>
        <v>3596</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115508003</v>
      </c>
      <c r="B843" t="str">
        <f>'Page 1 - General Information'!$G$16</f>
        <v>3596</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115508003</v>
      </c>
      <c r="B844" t="str">
        <f>'Page 1 - General Information'!$G$16</f>
        <v>3596</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115508003</v>
      </c>
      <c r="B845" t="str">
        <f>'Page 1 - General Information'!$G$16</f>
        <v>3596</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115508003</v>
      </c>
      <c r="B846" t="str">
        <f>'Page 1 - General Information'!$G$16</f>
        <v>3596</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115508003</v>
      </c>
      <c r="B847" t="str">
        <f>'Page 1 - General Information'!$G$16</f>
        <v>3596</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115508003</v>
      </c>
      <c r="B848" t="str">
        <f>'Page 1 - General Information'!$G$16</f>
        <v>3596</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115508003</v>
      </c>
      <c r="B849" t="str">
        <f>'Page 1 - General Information'!$G$16</f>
        <v>3596</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115508003</v>
      </c>
      <c r="B850" t="str">
        <f>'Page 1 - General Information'!$G$16</f>
        <v>3596</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115508003</v>
      </c>
      <c r="B851" t="str">
        <f>'Page 1 - General Information'!$G$16</f>
        <v>3596</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115508003</v>
      </c>
      <c r="B852" t="str">
        <f>'Page 1 - General Information'!$G$16</f>
        <v>3596</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115508003</v>
      </c>
      <c r="B853" t="str">
        <f>'Page 1 - General Information'!$G$16</f>
        <v>3596</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115508003</v>
      </c>
      <c r="B854" t="str">
        <f>'Page 1 - General Information'!$G$16</f>
        <v>3596</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115508003</v>
      </c>
      <c r="B855" t="str">
        <f>'Page 1 - General Information'!$G$16</f>
        <v>3596</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115508003</v>
      </c>
      <c r="B856" t="str">
        <f>'Page 1 - General Information'!$G$16</f>
        <v>3596</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115508003</v>
      </c>
      <c r="B857" t="str">
        <f>'Page 1 - General Information'!$G$16</f>
        <v>3596</v>
      </c>
      <c r="C857" s="394" t="s">
        <v>19151</v>
      </c>
      <c r="D857"/>
      <c r="E857"/>
      <c r="F857"/>
      <c r="G857"/>
      <c r="H857"/>
      <c r="I857"/>
      <c r="J857"/>
      <c r="K857"/>
      <c r="L857"/>
      <c r="M857"/>
      <c r="N857" t="s">
        <v>4638</v>
      </c>
      <c r="O857" s="398"/>
      <c r="P857"/>
      <c r="Q857"/>
      <c r="R857" s="398" t="s">
        <v>10321</v>
      </c>
      <c r="S857" t="s">
        <v>4999</v>
      </c>
      <c r="T857"/>
      <c r="U857"/>
      <c r="V857" s="395" t="str">
        <f>INDEX('Page 2 - Team Information'!$K$14:$AP$184,Y857,X857)</f>
        <v xml:space="preserve">Yes </v>
      </c>
      <c r="W857"/>
      <c r="X857" s="396">
        <v>5</v>
      </c>
      <c r="Y857" s="396">
        <v>25</v>
      </c>
    </row>
    <row r="858" spans="1:25" x14ac:dyDescent="0.25">
      <c r="A858">
        <f>'Page 1 - General Information'!$G$12</f>
        <v>115508003</v>
      </c>
      <c r="B858" t="str">
        <f>'Page 1 - General Information'!$G$16</f>
        <v>3596</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115508003</v>
      </c>
      <c r="B859" t="str">
        <f>'Page 1 - General Information'!$G$16</f>
        <v>3596</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115508003</v>
      </c>
      <c r="B860" t="str">
        <f>'Page 1 - General Information'!$G$16</f>
        <v>3596</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1964-06-30</v>
      </c>
      <c r="U860"/>
      <c r="V860"/>
      <c r="W860"/>
      <c r="X860" s="396">
        <v>9</v>
      </c>
      <c r="Y860" s="396">
        <v>25</v>
      </c>
    </row>
    <row r="861" spans="1:25" x14ac:dyDescent="0.25">
      <c r="A861">
        <f>'Page 1 - General Information'!$G$12</f>
        <v>115508003</v>
      </c>
      <c r="B861" t="str">
        <f>'Page 1 - General Information'!$G$16</f>
        <v>3596</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115508003</v>
      </c>
      <c r="B862" t="str">
        <f>'Page 1 - General Information'!$G$16</f>
        <v>3596</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115508003</v>
      </c>
      <c r="B863" t="str">
        <f>'Page 1 - General Information'!$G$16</f>
        <v>3596</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115508003</v>
      </c>
      <c r="B864" t="str">
        <f>'Page 1 - General Information'!$G$16</f>
        <v>3596</v>
      </c>
      <c r="C864" s="394" t="s">
        <v>19151</v>
      </c>
      <c r="D864"/>
      <c r="E864"/>
      <c r="F864"/>
      <c r="G864"/>
      <c r="H864"/>
      <c r="I864"/>
      <c r="J864"/>
      <c r="K864"/>
      <c r="L864"/>
      <c r="M864"/>
      <c r="N864" t="s">
        <v>4157</v>
      </c>
      <c r="O864" s="395">
        <f>INDEX('Page 2 - Team Information'!$K$14:$AP$184,Y864,X864)</f>
        <v>20</v>
      </c>
      <c r="P864"/>
      <c r="Q864"/>
      <c r="R864"/>
      <c r="S864" t="s">
        <v>5006</v>
      </c>
      <c r="T864"/>
      <c r="U864"/>
      <c r="V864"/>
      <c r="W864"/>
      <c r="X864" s="396">
        <v>14</v>
      </c>
      <c r="Y864" s="396">
        <v>25</v>
      </c>
    </row>
    <row r="865" spans="1:25" x14ac:dyDescent="0.25">
      <c r="A865">
        <f>'Page 1 - General Information'!$G$12</f>
        <v>115508003</v>
      </c>
      <c r="B865" t="str">
        <f>'Page 1 - General Information'!$G$16</f>
        <v>3596</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115508003</v>
      </c>
      <c r="B866" t="str">
        <f>'Page 1 - General Information'!$G$16</f>
        <v>3596</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115508003</v>
      </c>
      <c r="B867" t="str">
        <f>'Page 1 - General Information'!$G$16</f>
        <v>3596</v>
      </c>
      <c r="C867" s="394" t="s">
        <v>19151</v>
      </c>
      <c r="D867"/>
      <c r="E867"/>
      <c r="F867"/>
      <c r="G867"/>
      <c r="H867"/>
      <c r="I867"/>
      <c r="J867"/>
      <c r="K867"/>
      <c r="L867"/>
      <c r="M867"/>
      <c r="N867" t="s">
        <v>4157</v>
      </c>
      <c r="O867" s="395">
        <f>INDEX('Page 2 - Team Information'!$K$14:$AP$184,Y867,X867)</f>
        <v>20</v>
      </c>
      <c r="P867"/>
      <c r="Q867"/>
      <c r="R867"/>
      <c r="S867" t="s">
        <v>5009</v>
      </c>
      <c r="T867"/>
      <c r="U867"/>
      <c r="V867"/>
      <c r="W867"/>
      <c r="X867" s="396">
        <v>17</v>
      </c>
      <c r="Y867" s="396">
        <v>25</v>
      </c>
    </row>
    <row r="868" spans="1:25" x14ac:dyDescent="0.25">
      <c r="A868">
        <f>'Page 1 - General Information'!$G$12</f>
        <v>115508003</v>
      </c>
      <c r="B868" t="str">
        <f>'Page 1 - General Information'!$G$16</f>
        <v>3596</v>
      </c>
      <c r="C868" s="394" t="s">
        <v>19151</v>
      </c>
      <c r="D868"/>
      <c r="E868"/>
      <c r="F868"/>
      <c r="G868"/>
      <c r="H868"/>
      <c r="I868"/>
      <c r="J868"/>
      <c r="K868"/>
      <c r="L868"/>
      <c r="M868"/>
      <c r="N868" t="s">
        <v>4157</v>
      </c>
      <c r="O868" s="395">
        <f>INDEX('Page 2 - Team Information'!$K$14:$AP$184,Y868,X868)</f>
        <v>17</v>
      </c>
      <c r="P868"/>
      <c r="Q868"/>
      <c r="R868"/>
      <c r="S868" t="s">
        <v>5010</v>
      </c>
      <c r="T868"/>
      <c r="U868"/>
      <c r="V868"/>
      <c r="W868"/>
      <c r="X868" s="396">
        <v>19</v>
      </c>
      <c r="Y868" s="396">
        <v>25</v>
      </c>
    </row>
    <row r="869" spans="1:25" x14ac:dyDescent="0.25">
      <c r="A869">
        <f>'Page 1 - General Information'!$G$12</f>
        <v>115508003</v>
      </c>
      <c r="B869" t="str">
        <f>'Page 1 - General Information'!$G$16</f>
        <v>3596</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115508003</v>
      </c>
      <c r="B870" t="str">
        <f>'Page 1 - General Information'!$G$16</f>
        <v>3596</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115508003</v>
      </c>
      <c r="B871" t="str">
        <f>'Page 1 - General Information'!$G$16</f>
        <v>3596</v>
      </c>
      <c r="C871" s="394" t="s">
        <v>19151</v>
      </c>
      <c r="D871"/>
      <c r="E871"/>
      <c r="F871"/>
      <c r="G871"/>
      <c r="H871"/>
      <c r="I871"/>
      <c r="J871"/>
      <c r="K871"/>
      <c r="L871"/>
      <c r="M871"/>
      <c r="N871" t="s">
        <v>4157</v>
      </c>
      <c r="O871" s="395">
        <f>INDEX('Page 2 - Team Information'!$K$14:$AP$184,Y871,X871)</f>
        <v>17</v>
      </c>
      <c r="P871"/>
      <c r="Q871"/>
      <c r="R871"/>
      <c r="S871" t="s">
        <v>5013</v>
      </c>
      <c r="T871"/>
      <c r="U871"/>
      <c r="V871"/>
      <c r="W871"/>
      <c r="X871" s="396">
        <v>22</v>
      </c>
      <c r="Y871" s="396">
        <v>25</v>
      </c>
    </row>
    <row r="872" spans="1:25" x14ac:dyDescent="0.25">
      <c r="A872">
        <f>'Page 1 - General Information'!$G$12</f>
        <v>115508003</v>
      </c>
      <c r="B872" t="str">
        <f>'Page 1 - General Information'!$G$16</f>
        <v>3596</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115508003</v>
      </c>
      <c r="B873" t="str">
        <f>'Page 1 - General Information'!$G$16</f>
        <v>3596</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115508003</v>
      </c>
      <c r="B874" t="str">
        <f>'Page 1 - General Information'!$G$16</f>
        <v>3596</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115508003</v>
      </c>
      <c r="B875" t="str">
        <f>'Page 1 - General Information'!$G$16</f>
        <v>3596</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115508003</v>
      </c>
      <c r="B876" t="str">
        <f>'Page 1 - General Information'!$G$16</f>
        <v>3596</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115508003</v>
      </c>
      <c r="B877" t="str">
        <f>'Page 1 - General Information'!$G$16</f>
        <v>3596</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115508003</v>
      </c>
      <c r="B878" t="str">
        <f>'Page 1 - General Information'!$G$16</f>
        <v>3596</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115508003</v>
      </c>
      <c r="B879" t="str">
        <f>'Page 1 - General Information'!$G$16</f>
        <v>3596</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115508003</v>
      </c>
      <c r="B880" t="str">
        <f>'Page 1 - General Information'!$G$16</f>
        <v>3596</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115508003</v>
      </c>
      <c r="B881" t="str">
        <f>'Page 1 - General Information'!$G$16</f>
        <v>3596</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115508003</v>
      </c>
      <c r="B882" t="str">
        <f>'Page 1 - General Information'!$G$16</f>
        <v>3596</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115508003</v>
      </c>
      <c r="B883" t="str">
        <f>'Page 1 - General Information'!$G$16</f>
        <v>3596</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115508003</v>
      </c>
      <c r="B884" t="str">
        <f>'Page 1 - General Information'!$G$16</f>
        <v>3596</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115508003</v>
      </c>
      <c r="B885" t="str">
        <f>'Page 1 - General Information'!$G$16</f>
        <v>3596</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115508003</v>
      </c>
      <c r="B886" t="str">
        <f>'Page 1 - General Information'!$G$16</f>
        <v>3596</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115508003</v>
      </c>
      <c r="B887" t="str">
        <f>'Page 1 - General Information'!$G$16</f>
        <v>3596</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115508003</v>
      </c>
      <c r="B888" t="str">
        <f>'Page 1 - General Information'!$G$16</f>
        <v>3596</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115508003</v>
      </c>
      <c r="B889" t="str">
        <f>'Page 1 - General Information'!$G$16</f>
        <v>3596</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115508003</v>
      </c>
      <c r="B890" t="str">
        <f>'Page 1 - General Information'!$G$16</f>
        <v>3596</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115508003</v>
      </c>
      <c r="B891" t="str">
        <f>'Page 1 - General Information'!$G$16</f>
        <v>3596</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115508003</v>
      </c>
      <c r="B892" t="str">
        <f>'Page 1 - General Information'!$G$16</f>
        <v>3596</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115508003</v>
      </c>
      <c r="B893" t="str">
        <f>'Page 1 - General Information'!$G$16</f>
        <v>3596</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115508003</v>
      </c>
      <c r="B894" t="str">
        <f>'Page 1 - General Information'!$G$16</f>
        <v>3596</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115508003</v>
      </c>
      <c r="B895" t="str">
        <f>'Page 1 - General Information'!$G$16</f>
        <v>3596</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115508003</v>
      </c>
      <c r="B896" t="str">
        <f>'Page 1 - General Information'!$G$16</f>
        <v>3596</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115508003</v>
      </c>
      <c r="B897" t="str">
        <f>'Page 1 - General Information'!$G$16</f>
        <v>3596</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115508003</v>
      </c>
      <c r="B898" t="str">
        <f>'Page 1 - General Information'!$G$16</f>
        <v>3596</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115508003</v>
      </c>
      <c r="B899" t="str">
        <f>'Page 1 - General Information'!$G$16</f>
        <v>3596</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115508003</v>
      </c>
      <c r="B900" t="str">
        <f>'Page 1 - General Information'!$G$16</f>
        <v>3596</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115508003</v>
      </c>
      <c r="B901" t="str">
        <f>'Page 1 - General Information'!$G$16</f>
        <v>3596</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115508003</v>
      </c>
      <c r="B902" t="str">
        <f>'Page 1 - General Information'!$G$16</f>
        <v>3596</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115508003</v>
      </c>
      <c r="B903" t="str">
        <f>'Page 1 - General Information'!$G$16</f>
        <v>3596</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115508003</v>
      </c>
      <c r="B904" t="str">
        <f>'Page 1 - General Information'!$G$16</f>
        <v>3596</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115508003</v>
      </c>
      <c r="B905" t="str">
        <f>'Page 1 - General Information'!$G$16</f>
        <v>3596</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115508003</v>
      </c>
      <c r="B906" t="str">
        <f>'Page 1 - General Information'!$G$16</f>
        <v>3596</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115508003</v>
      </c>
      <c r="B907" t="str">
        <f>'Page 1 - General Information'!$G$16</f>
        <v>3596</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115508003</v>
      </c>
      <c r="B908" t="str">
        <f>'Page 1 - General Information'!$G$16</f>
        <v>3596</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115508003</v>
      </c>
      <c r="B909" t="str">
        <f>'Page 1 - General Information'!$G$16</f>
        <v>3596</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115508003</v>
      </c>
      <c r="B910" t="str">
        <f>'Page 1 - General Information'!$G$16</f>
        <v>3596</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115508003</v>
      </c>
      <c r="B911" t="str">
        <f>'Page 1 - General Information'!$G$16</f>
        <v>3596</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115508003</v>
      </c>
      <c r="B912" t="str">
        <f>'Page 1 - General Information'!$G$16</f>
        <v>3596</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115508003</v>
      </c>
      <c r="B913" t="str">
        <f>'Page 1 - General Information'!$G$16</f>
        <v>3596</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115508003</v>
      </c>
      <c r="B914" t="str">
        <f>'Page 1 - General Information'!$G$16</f>
        <v>3596</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115508003</v>
      </c>
      <c r="B915" t="str">
        <f>'Page 1 - General Information'!$G$16</f>
        <v>3596</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115508003</v>
      </c>
      <c r="B916" t="str">
        <f>'Page 1 - General Information'!$G$16</f>
        <v>3596</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115508003</v>
      </c>
      <c r="B917" t="str">
        <f>'Page 1 - General Information'!$G$16</f>
        <v>3596</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115508003</v>
      </c>
      <c r="B918" t="str">
        <f>'Page 1 - General Information'!$G$16</f>
        <v>3596</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115508003</v>
      </c>
      <c r="B919" t="str">
        <f>'Page 1 - General Information'!$G$16</f>
        <v>3596</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115508003</v>
      </c>
      <c r="B920" t="str">
        <f>'Page 1 - General Information'!$G$16</f>
        <v>3596</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115508003</v>
      </c>
      <c r="B921" t="str">
        <f>'Page 1 - General Information'!$G$16</f>
        <v>3596</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115508003</v>
      </c>
      <c r="B922" t="str">
        <f>'Page 1 - General Information'!$G$16</f>
        <v>3596</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115508003</v>
      </c>
      <c r="B923" t="str">
        <f>'Page 1 - General Information'!$G$16</f>
        <v>3596</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115508003</v>
      </c>
      <c r="B924" t="str">
        <f>'Page 1 - General Information'!$G$16</f>
        <v>3596</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115508003</v>
      </c>
      <c r="B925" t="str">
        <f>'Page 1 - General Information'!$G$16</f>
        <v>3596</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115508003</v>
      </c>
      <c r="B926" t="str">
        <f>'Page 1 - General Information'!$G$16</f>
        <v>3596</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115508003</v>
      </c>
      <c r="B927" t="str">
        <f>'Page 1 - General Information'!$G$16</f>
        <v>3596</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115508003</v>
      </c>
      <c r="B928" t="str">
        <f>'Page 1 - General Information'!$G$16</f>
        <v>3596</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115508003</v>
      </c>
      <c r="B929" t="str">
        <f>'Page 1 - General Information'!$G$16</f>
        <v>3596</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115508003</v>
      </c>
      <c r="B930" t="str">
        <f>'Page 1 - General Information'!$G$16</f>
        <v>3596</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115508003</v>
      </c>
      <c r="B931" t="str">
        <f>'Page 1 - General Information'!$G$16</f>
        <v>3596</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115508003</v>
      </c>
      <c r="B932" t="str">
        <f>'Page 1 - General Information'!$G$16</f>
        <v>3596</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115508003</v>
      </c>
      <c r="B933" t="str">
        <f>'Page 1 - General Information'!$G$16</f>
        <v>3596</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115508003</v>
      </c>
      <c r="B934" t="str">
        <f>'Page 1 - General Information'!$G$16</f>
        <v>3596</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115508003</v>
      </c>
      <c r="B935" t="str">
        <f>'Page 1 - General Information'!$G$16</f>
        <v>3596</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115508003</v>
      </c>
      <c r="B936" t="str">
        <f>'Page 1 - General Information'!$G$16</f>
        <v>3596</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115508003</v>
      </c>
      <c r="B937" t="str">
        <f>'Page 1 - General Information'!$G$16</f>
        <v>3596</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115508003</v>
      </c>
      <c r="B938" t="str">
        <f>'Page 1 - General Information'!$G$16</f>
        <v>3596</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115508003</v>
      </c>
      <c r="B939" t="str">
        <f>'Page 1 - General Information'!$G$16</f>
        <v>3596</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115508003</v>
      </c>
      <c r="B940" t="str">
        <f>'Page 1 - General Information'!$G$16</f>
        <v>3596</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115508003</v>
      </c>
      <c r="B941" t="str">
        <f>'Page 1 - General Information'!$G$16</f>
        <v>3596</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115508003</v>
      </c>
      <c r="B942" t="str">
        <f>'Page 1 - General Information'!$G$16</f>
        <v>3596</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115508003</v>
      </c>
      <c r="B943" t="str">
        <f>'Page 1 - General Information'!$G$16</f>
        <v>3596</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115508003</v>
      </c>
      <c r="B944" t="str">
        <f>'Page 1 - General Information'!$G$16</f>
        <v>3596</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115508003</v>
      </c>
      <c r="B945" t="str">
        <f>'Page 1 - General Information'!$G$16</f>
        <v>3596</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115508003</v>
      </c>
      <c r="B946" t="str">
        <f>'Page 1 - General Information'!$G$16</f>
        <v>3596</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115508003</v>
      </c>
      <c r="B947" t="str">
        <f>'Page 1 - General Information'!$G$16</f>
        <v>3596</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115508003</v>
      </c>
      <c r="B948" t="str">
        <f>'Page 1 - General Information'!$G$16</f>
        <v>3596</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115508003</v>
      </c>
      <c r="B949" t="str">
        <f>'Page 1 - General Information'!$G$16</f>
        <v>3596</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115508003</v>
      </c>
      <c r="B950" t="str">
        <f>'Page 1 - General Information'!$G$16</f>
        <v>3596</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115508003</v>
      </c>
      <c r="B951" t="str">
        <f>'Page 1 - General Information'!$G$16</f>
        <v>3596</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115508003</v>
      </c>
      <c r="B952" t="str">
        <f>'Page 1 - General Information'!$G$16</f>
        <v>3596</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115508003</v>
      </c>
      <c r="B953" t="str">
        <f>'Page 1 - General Information'!$G$16</f>
        <v>3596</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115508003</v>
      </c>
      <c r="B954" t="str">
        <f>'Page 1 - General Information'!$G$16</f>
        <v>3596</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115508003</v>
      </c>
      <c r="B955" t="str">
        <f>'Page 1 - General Information'!$G$16</f>
        <v>3596</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115508003</v>
      </c>
      <c r="B956" t="str">
        <f>'Page 1 - General Information'!$G$16</f>
        <v>3596</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115508003</v>
      </c>
      <c r="B957" t="str">
        <f>'Page 1 - General Information'!$G$16</f>
        <v>3596</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115508003</v>
      </c>
      <c r="B958" t="str">
        <f>'Page 1 - General Information'!$G$16</f>
        <v>3596</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115508003</v>
      </c>
      <c r="B959" t="str">
        <f>'Page 1 - General Information'!$G$16</f>
        <v>3596</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115508003</v>
      </c>
      <c r="B960" t="str">
        <f>'Page 1 - General Information'!$G$16</f>
        <v>3596</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115508003</v>
      </c>
      <c r="B961" t="str">
        <f>'Page 1 - General Information'!$G$16</f>
        <v>3596</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115508003</v>
      </c>
      <c r="B962" t="str">
        <f>'Page 1 - General Information'!$G$16</f>
        <v>3596</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115508003</v>
      </c>
      <c r="B963" t="str">
        <f>'Page 1 - General Information'!$G$16</f>
        <v>3596</v>
      </c>
      <c r="C963" s="394" t="s">
        <v>19151</v>
      </c>
      <c r="D963"/>
      <c r="E963"/>
      <c r="F963"/>
      <c r="G963"/>
      <c r="H963"/>
      <c r="I963"/>
      <c r="J963"/>
      <c r="K963"/>
      <c r="L963"/>
      <c r="M963"/>
      <c r="N963" t="s">
        <v>4638</v>
      </c>
      <c r="O963" s="398"/>
      <c r="P963"/>
      <c r="Q963"/>
      <c r="R963" s="398" t="s">
        <v>10321</v>
      </c>
      <c r="S963" t="s">
        <v>5105</v>
      </c>
      <c r="T963"/>
      <c r="U963"/>
      <c r="V963" s="395" t="str">
        <f>INDEX('Page 2 - Team Information'!$K$14:$AP$184,Y963,X963)</f>
        <v xml:space="preserve">Yes </v>
      </c>
      <c r="W963"/>
      <c r="X963" s="396">
        <v>6</v>
      </c>
      <c r="Y963" s="396">
        <v>32</v>
      </c>
    </row>
    <row r="964" spans="1:25" x14ac:dyDescent="0.25">
      <c r="A964">
        <f>'Page 1 - General Information'!$G$12</f>
        <v>115508003</v>
      </c>
      <c r="B964" t="str">
        <f>'Page 1 - General Information'!$G$16</f>
        <v>3596</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115508003</v>
      </c>
      <c r="B965" t="str">
        <f>'Page 1 - General Information'!$G$16</f>
        <v>3596</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1973-06-30</v>
      </c>
      <c r="U965"/>
      <c r="V965"/>
      <c r="W965"/>
      <c r="X965" s="396">
        <v>9</v>
      </c>
      <c r="Y965" s="396">
        <v>32</v>
      </c>
    </row>
    <row r="966" spans="1:25" x14ac:dyDescent="0.25">
      <c r="A966">
        <f>'Page 1 - General Information'!$G$12</f>
        <v>115508003</v>
      </c>
      <c r="B966" t="str">
        <f>'Page 1 - General Information'!$G$16</f>
        <v>3596</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115508003</v>
      </c>
      <c r="B967" t="str">
        <f>'Page 1 - General Information'!$G$16</f>
        <v>3596</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115508003</v>
      </c>
      <c r="B968" t="str">
        <f>'Page 1 - General Information'!$G$16</f>
        <v>3596</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115508003</v>
      </c>
      <c r="B969" t="str">
        <f>'Page 1 - General Information'!$G$16</f>
        <v>3596</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115508003</v>
      </c>
      <c r="B970" t="str">
        <f>'Page 1 - General Information'!$G$16</f>
        <v>3596</v>
      </c>
      <c r="C970" s="394" t="s">
        <v>19151</v>
      </c>
      <c r="D970"/>
      <c r="E970"/>
      <c r="F970"/>
      <c r="G970"/>
      <c r="H970"/>
      <c r="I970"/>
      <c r="J970"/>
      <c r="K970"/>
      <c r="L970"/>
      <c r="M970"/>
      <c r="N970" t="s">
        <v>4157</v>
      </c>
      <c r="O970" s="395">
        <f>INDEX('Page 2 - Team Information'!$K$14:$AP$184,Y970,X970)</f>
        <v>1</v>
      </c>
      <c r="P970"/>
      <c r="Q970"/>
      <c r="R970"/>
      <c r="S970" t="s">
        <v>5112</v>
      </c>
      <c r="T970"/>
      <c r="U970"/>
      <c r="V970"/>
      <c r="W970"/>
      <c r="X970" s="396">
        <v>15</v>
      </c>
      <c r="Y970" s="396">
        <v>32</v>
      </c>
    </row>
    <row r="971" spans="1:25" x14ac:dyDescent="0.25">
      <c r="A971">
        <f>'Page 1 - General Information'!$G$12</f>
        <v>115508003</v>
      </c>
      <c r="B971" t="str">
        <f>'Page 1 - General Information'!$G$16</f>
        <v>3596</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115508003</v>
      </c>
      <c r="B972" t="str">
        <f>'Page 1 - General Information'!$G$16</f>
        <v>3596</v>
      </c>
      <c r="C972" s="394" t="s">
        <v>19151</v>
      </c>
      <c r="D972"/>
      <c r="E972"/>
      <c r="F972"/>
      <c r="G972"/>
      <c r="H972"/>
      <c r="I972"/>
      <c r="J972"/>
      <c r="K972"/>
      <c r="L972"/>
      <c r="M972"/>
      <c r="N972" t="s">
        <v>4157</v>
      </c>
      <c r="O972" s="395">
        <f>INDEX('Page 2 - Team Information'!$K$14:$AP$184,Y972,X972)</f>
        <v>1</v>
      </c>
      <c r="P972"/>
      <c r="Q972"/>
      <c r="R972"/>
      <c r="S972" t="s">
        <v>5114</v>
      </c>
      <c r="T972"/>
      <c r="U972"/>
      <c r="V972"/>
      <c r="W972"/>
      <c r="X972" s="396">
        <v>17</v>
      </c>
      <c r="Y972" s="396">
        <v>32</v>
      </c>
    </row>
    <row r="973" spans="1:25" x14ac:dyDescent="0.25">
      <c r="A973">
        <f>'Page 1 - General Information'!$G$12</f>
        <v>115508003</v>
      </c>
      <c r="B973" t="str">
        <f>'Page 1 - General Information'!$G$16</f>
        <v>3596</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115508003</v>
      </c>
      <c r="B974" t="str">
        <f>'Page 1 - General Information'!$G$16</f>
        <v>3596</v>
      </c>
      <c r="C974" s="394" t="s">
        <v>19151</v>
      </c>
      <c r="D974"/>
      <c r="E974"/>
      <c r="F974"/>
      <c r="G974"/>
      <c r="H974"/>
      <c r="I974"/>
      <c r="J974"/>
      <c r="K974"/>
      <c r="L974"/>
      <c r="M974"/>
      <c r="N974" t="s">
        <v>4157</v>
      </c>
      <c r="O974" s="395">
        <f>INDEX('Page 2 - Team Information'!$K$14:$AP$184,Y974,X974)</f>
        <v>1</v>
      </c>
      <c r="P974"/>
      <c r="Q974"/>
      <c r="R974"/>
      <c r="S974" t="s">
        <v>5116</v>
      </c>
      <c r="T974"/>
      <c r="U974"/>
      <c r="V974"/>
      <c r="W974"/>
      <c r="X974" s="396">
        <v>20</v>
      </c>
      <c r="Y974" s="396">
        <v>32</v>
      </c>
    </row>
    <row r="975" spans="1:25" x14ac:dyDescent="0.25">
      <c r="A975">
        <f>'Page 1 - General Information'!$G$12</f>
        <v>115508003</v>
      </c>
      <c r="B975" t="str">
        <f>'Page 1 - General Information'!$G$16</f>
        <v>3596</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115508003</v>
      </c>
      <c r="B976" t="str">
        <f>'Page 1 - General Information'!$G$16</f>
        <v>3596</v>
      </c>
      <c r="C976" s="394" t="s">
        <v>19151</v>
      </c>
      <c r="D976"/>
      <c r="E976"/>
      <c r="F976"/>
      <c r="G976"/>
      <c r="H976"/>
      <c r="I976"/>
      <c r="J976"/>
      <c r="K976"/>
      <c r="L976"/>
      <c r="M976"/>
      <c r="N976" t="s">
        <v>4157</v>
      </c>
      <c r="O976" s="395">
        <f>INDEX('Page 2 - Team Information'!$K$14:$AP$184,Y976,X976)</f>
        <v>1</v>
      </c>
      <c r="P976"/>
      <c r="Q976"/>
      <c r="R976"/>
      <c r="S976" t="s">
        <v>5118</v>
      </c>
      <c r="T976"/>
      <c r="U976"/>
      <c r="V976"/>
      <c r="W976"/>
      <c r="X976" s="396">
        <v>22</v>
      </c>
      <c r="Y976" s="396">
        <v>32</v>
      </c>
    </row>
    <row r="977" spans="1:25" x14ac:dyDescent="0.25">
      <c r="A977">
        <f>'Page 1 - General Information'!$G$12</f>
        <v>115508003</v>
      </c>
      <c r="B977" t="str">
        <f>'Page 1 - General Information'!$G$16</f>
        <v>3596</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115508003</v>
      </c>
      <c r="B978" t="str">
        <f>'Page 1 - General Information'!$G$16</f>
        <v>3596</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115508003</v>
      </c>
      <c r="B979" t="str">
        <f>'Page 1 - General Information'!$G$16</f>
        <v>3596</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115508003</v>
      </c>
      <c r="B980" t="str">
        <f>'Page 1 - General Information'!$G$16</f>
        <v>3596</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115508003</v>
      </c>
      <c r="B981" t="str">
        <f>'Page 1 - General Information'!$G$16</f>
        <v>3596</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115508003</v>
      </c>
      <c r="B982" t="str">
        <f>'Page 1 - General Information'!$G$16</f>
        <v>3596</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115508003</v>
      </c>
      <c r="B983" t="str">
        <f>'Page 1 - General Information'!$G$16</f>
        <v>3596</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115508003</v>
      </c>
      <c r="B984" t="str">
        <f>'Page 1 - General Information'!$G$16</f>
        <v>3596</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115508003</v>
      </c>
      <c r="B985" t="str">
        <f>'Page 1 - General Information'!$G$16</f>
        <v>3596</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115508003</v>
      </c>
      <c r="B986" t="str">
        <f>'Page 1 - General Information'!$G$16</f>
        <v>3596</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115508003</v>
      </c>
      <c r="B987" t="str">
        <f>'Page 1 - General Information'!$G$16</f>
        <v>3596</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115508003</v>
      </c>
      <c r="B988" t="str">
        <f>'Page 1 - General Information'!$G$16</f>
        <v>3596</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115508003</v>
      </c>
      <c r="B989" t="str">
        <f>'Page 1 - General Information'!$G$16</f>
        <v>3596</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115508003</v>
      </c>
      <c r="B990" t="str">
        <f>'Page 1 - General Information'!$G$16</f>
        <v>3596</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115508003</v>
      </c>
      <c r="B991" t="str">
        <f>'Page 1 - General Information'!$G$16</f>
        <v>3596</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115508003</v>
      </c>
      <c r="B992" t="str">
        <f>'Page 1 - General Information'!$G$16</f>
        <v>3596</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115508003</v>
      </c>
      <c r="B993" t="str">
        <f>'Page 1 - General Information'!$G$16</f>
        <v>3596</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115508003</v>
      </c>
      <c r="B994" t="str">
        <f>'Page 1 - General Information'!$G$16</f>
        <v>3596</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115508003</v>
      </c>
      <c r="B995" t="str">
        <f>'Page 1 - General Information'!$G$16</f>
        <v>3596</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115508003</v>
      </c>
      <c r="B996" t="str">
        <f>'Page 1 - General Information'!$G$16</f>
        <v>3596</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115508003</v>
      </c>
      <c r="B997" t="str">
        <f>'Page 1 - General Information'!$G$16</f>
        <v>3596</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115508003</v>
      </c>
      <c r="B998" t="str">
        <f>'Page 1 - General Information'!$G$16</f>
        <v>3596</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115508003</v>
      </c>
      <c r="B999" t="str">
        <f>'Page 1 - General Information'!$G$16</f>
        <v>3596</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115508003</v>
      </c>
      <c r="B1000" t="str">
        <f>'Page 1 - General Information'!$G$16</f>
        <v>3596</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115508003</v>
      </c>
      <c r="B1001" t="str">
        <f>'Page 1 - General Information'!$G$16</f>
        <v>3596</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115508003</v>
      </c>
      <c r="B1002" t="str">
        <f>'Page 1 - General Information'!$G$16</f>
        <v>3596</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115508003</v>
      </c>
      <c r="B1003" t="str">
        <f>'Page 1 - General Information'!$G$16</f>
        <v>3596</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115508003</v>
      </c>
      <c r="B1004" t="str">
        <f>'Page 1 - General Information'!$G$16</f>
        <v>3596</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115508003</v>
      </c>
      <c r="B1005" t="str">
        <f>'Page 1 - General Information'!$G$16</f>
        <v>3596</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115508003</v>
      </c>
      <c r="B1006" t="str">
        <f>'Page 1 - General Information'!$G$16</f>
        <v>3596</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115508003</v>
      </c>
      <c r="B1007" t="str">
        <f>'Page 1 - General Information'!$G$16</f>
        <v>3596</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115508003</v>
      </c>
      <c r="B1008" t="str">
        <f>'Page 1 - General Information'!$G$16</f>
        <v>3596</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115508003</v>
      </c>
      <c r="B1009" t="str">
        <f>'Page 1 - General Information'!$G$16</f>
        <v>3596</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115508003</v>
      </c>
      <c r="B1010" t="str">
        <f>'Page 1 - General Information'!$G$16</f>
        <v>3596</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115508003</v>
      </c>
      <c r="B1011" t="str">
        <f>'Page 1 - General Information'!$G$16</f>
        <v>3596</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115508003</v>
      </c>
      <c r="B1012" t="str">
        <f>'Page 1 - General Information'!$G$16</f>
        <v>3596</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115508003</v>
      </c>
      <c r="B1013" t="str">
        <f>'Page 1 - General Information'!$G$16</f>
        <v>3596</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115508003</v>
      </c>
      <c r="B1014" t="str">
        <f>'Page 1 - General Information'!$G$16</f>
        <v>3596</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115508003</v>
      </c>
      <c r="B1015" t="str">
        <f>'Page 1 - General Information'!$G$16</f>
        <v>3596</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115508003</v>
      </c>
      <c r="B1016" t="str">
        <f>'Page 1 - General Information'!$G$16</f>
        <v>3596</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115508003</v>
      </c>
      <c r="B1017" t="str">
        <f>'Page 1 - General Information'!$G$16</f>
        <v>3596</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115508003</v>
      </c>
      <c r="B1018" t="str">
        <f>'Page 1 - General Information'!$G$16</f>
        <v>3596</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115508003</v>
      </c>
      <c r="B1019" t="str">
        <f>'Page 1 - General Information'!$G$16</f>
        <v>3596</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115508003</v>
      </c>
      <c r="B1020" t="str">
        <f>'Page 1 - General Information'!$G$16</f>
        <v>3596</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115508003</v>
      </c>
      <c r="B1021" t="str">
        <f>'Page 1 - General Information'!$G$16</f>
        <v>3596</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115508003</v>
      </c>
      <c r="B1022" t="str">
        <f>'Page 1 - General Information'!$G$16</f>
        <v>3596</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115508003</v>
      </c>
      <c r="B1023" t="str">
        <f>'Page 1 - General Information'!$G$16</f>
        <v>3596</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115508003</v>
      </c>
      <c r="B1024" t="str">
        <f>'Page 1 - General Information'!$G$16</f>
        <v>3596</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115508003</v>
      </c>
      <c r="B1025" t="str">
        <f>'Page 1 - General Information'!$G$16</f>
        <v>3596</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115508003</v>
      </c>
      <c r="B1026" t="str">
        <f>'Page 1 - General Information'!$G$16</f>
        <v>3596</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115508003</v>
      </c>
      <c r="B1027" t="str">
        <f>'Page 1 - General Information'!$G$16</f>
        <v>3596</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115508003</v>
      </c>
      <c r="B1028" t="str">
        <f>'Page 1 - General Information'!$G$16</f>
        <v>3596</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115508003</v>
      </c>
      <c r="B1029" t="str">
        <f>'Page 1 - General Information'!$G$16</f>
        <v>3596</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115508003</v>
      </c>
      <c r="B1030" t="str">
        <f>'Page 1 - General Information'!$G$16</f>
        <v>3596</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115508003</v>
      </c>
      <c r="B1031" t="str">
        <f>'Page 1 - General Information'!$G$16</f>
        <v>3596</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115508003</v>
      </c>
      <c r="B1032" t="str">
        <f>'Page 1 - General Information'!$G$16</f>
        <v>3596</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115508003</v>
      </c>
      <c r="B1033" t="str">
        <f>'Page 1 - General Information'!$G$16</f>
        <v>3596</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115508003</v>
      </c>
      <c r="B1034" t="str">
        <f>'Page 1 - General Information'!$G$16</f>
        <v>3596</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115508003</v>
      </c>
      <c r="B1035" t="str">
        <f>'Page 1 - General Information'!$G$16</f>
        <v>3596</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115508003</v>
      </c>
      <c r="B1036" t="str">
        <f>'Page 1 - General Information'!$G$16</f>
        <v>3596</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115508003</v>
      </c>
      <c r="B1037" t="str">
        <f>'Page 1 - General Information'!$G$16</f>
        <v>3596</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115508003</v>
      </c>
      <c r="B1038" t="str">
        <f>'Page 1 - General Information'!$G$16</f>
        <v>3596</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115508003</v>
      </c>
      <c r="B1039" t="str">
        <f>'Page 1 - General Information'!$G$16</f>
        <v>3596</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115508003</v>
      </c>
      <c r="B1040" t="str">
        <f>'Page 1 - General Information'!$G$16</f>
        <v>3596</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115508003</v>
      </c>
      <c r="B1041" t="str">
        <f>'Page 1 - General Information'!$G$16</f>
        <v>3596</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115508003</v>
      </c>
      <c r="B1042" t="str">
        <f>'Page 1 - General Information'!$G$16</f>
        <v>3596</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115508003</v>
      </c>
      <c r="B1043" t="str">
        <f>'Page 1 - General Information'!$G$16</f>
        <v>3596</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115508003</v>
      </c>
      <c r="B1044" t="str">
        <f>'Page 1 - General Information'!$G$16</f>
        <v>3596</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115508003</v>
      </c>
      <c r="B1045" t="str">
        <f>'Page 1 - General Information'!$G$16</f>
        <v>3596</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115508003</v>
      </c>
      <c r="B1046" t="str">
        <f>'Page 1 - General Information'!$G$16</f>
        <v>3596</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115508003</v>
      </c>
      <c r="B1047" t="str">
        <f>'Page 1 - General Information'!$G$16</f>
        <v>3596</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115508003</v>
      </c>
      <c r="B1048" t="str">
        <f>'Page 1 - General Information'!$G$16</f>
        <v>3596</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115508003</v>
      </c>
      <c r="B1049" t="str">
        <f>'Page 1 - General Information'!$G$16</f>
        <v>3596</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115508003</v>
      </c>
      <c r="B1050" t="str">
        <f>'Page 1 - General Information'!$G$16</f>
        <v>3596</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115508003</v>
      </c>
      <c r="B1051" t="str">
        <f>'Page 1 - General Information'!$G$16</f>
        <v>3596</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115508003</v>
      </c>
      <c r="B1052" t="str">
        <f>'Page 1 - General Information'!$G$16</f>
        <v>3596</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115508003</v>
      </c>
      <c r="B1053" t="str">
        <f>'Page 1 - General Information'!$G$16</f>
        <v>3596</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115508003</v>
      </c>
      <c r="B1054" t="str">
        <f>'Page 1 - General Information'!$G$16</f>
        <v>3596</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115508003</v>
      </c>
      <c r="B1055" t="str">
        <f>'Page 1 - General Information'!$G$16</f>
        <v>3596</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115508003</v>
      </c>
      <c r="B1056" t="str">
        <f>'Page 1 - General Information'!$G$16</f>
        <v>3596</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115508003</v>
      </c>
      <c r="B1057" t="str">
        <f>'Page 1 - General Information'!$G$16</f>
        <v>3596</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115508003</v>
      </c>
      <c r="B1058" t="str">
        <f>'Page 1 - General Information'!$G$16</f>
        <v>3596</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115508003</v>
      </c>
      <c r="B1059" t="str">
        <f>'Page 1 - General Information'!$G$16</f>
        <v>3596</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115508003</v>
      </c>
      <c r="B1060" t="str">
        <f>'Page 1 - General Information'!$G$16</f>
        <v>3596</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115508003</v>
      </c>
      <c r="B1061" t="str">
        <f>'Page 1 - General Information'!$G$16</f>
        <v>3596</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115508003</v>
      </c>
      <c r="B1062" t="str">
        <f>'Page 1 - General Information'!$G$16</f>
        <v>3596</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115508003</v>
      </c>
      <c r="B1063" t="str">
        <f>'Page 1 - General Information'!$G$16</f>
        <v>3596</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115508003</v>
      </c>
      <c r="B1064" t="str">
        <f>'Page 1 - General Information'!$G$16</f>
        <v>3596</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115508003</v>
      </c>
      <c r="B1065" t="str">
        <f>'Page 1 - General Information'!$G$16</f>
        <v>3596</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115508003</v>
      </c>
      <c r="B1066" t="str">
        <f>'Page 1 - General Information'!$G$16</f>
        <v>3596</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115508003</v>
      </c>
      <c r="B1067" t="str">
        <f>'Page 1 - General Information'!$G$16</f>
        <v>3596</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115508003</v>
      </c>
      <c r="B1068" t="str">
        <f>'Page 1 - General Information'!$G$16</f>
        <v>3596</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115508003</v>
      </c>
      <c r="B1069" t="str">
        <f>'Page 1 - General Information'!$G$16</f>
        <v>3596</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115508003</v>
      </c>
      <c r="B1070" t="str">
        <f>'Page 1 - General Information'!$G$16</f>
        <v>3596</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115508003</v>
      </c>
      <c r="B1071" t="str">
        <f>'Page 1 - General Information'!$G$16</f>
        <v>3596</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115508003</v>
      </c>
      <c r="B1072" t="str">
        <f>'Page 1 - General Information'!$G$16</f>
        <v>3596</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115508003</v>
      </c>
      <c r="B1073" t="str">
        <f>'Page 1 - General Information'!$G$16</f>
        <v>3596</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115508003</v>
      </c>
      <c r="B1074" t="str">
        <f>'Page 1 - General Information'!$G$16</f>
        <v>3596</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115508003</v>
      </c>
      <c r="B1075" t="str">
        <f>'Page 1 - General Information'!$G$16</f>
        <v>3596</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115508003</v>
      </c>
      <c r="B1076" t="str">
        <f>'Page 1 - General Information'!$G$16</f>
        <v>3596</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115508003</v>
      </c>
      <c r="B1077" t="str">
        <f>'Page 1 - General Information'!$G$16</f>
        <v>3596</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115508003</v>
      </c>
      <c r="B1078" t="str">
        <f>'Page 1 - General Information'!$G$16</f>
        <v>3596</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115508003</v>
      </c>
      <c r="B1079" t="str">
        <f>'Page 1 - General Information'!$G$16</f>
        <v>3596</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115508003</v>
      </c>
      <c r="B1080" t="str">
        <f>'Page 1 - General Information'!$G$16</f>
        <v>3596</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115508003</v>
      </c>
      <c r="B1081" t="str">
        <f>'Page 1 - General Information'!$G$16</f>
        <v>3596</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115508003</v>
      </c>
      <c r="B1082" t="str">
        <f>'Page 1 - General Information'!$G$16</f>
        <v>3596</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115508003</v>
      </c>
      <c r="B1083" t="str">
        <f>'Page 1 - General Information'!$G$16</f>
        <v>3596</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115508003</v>
      </c>
      <c r="B1084" t="str">
        <f>'Page 1 - General Information'!$G$16</f>
        <v>3596</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115508003</v>
      </c>
      <c r="B1085" t="str">
        <f>'Page 1 - General Information'!$G$16</f>
        <v>3596</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115508003</v>
      </c>
      <c r="B1086" t="str">
        <f>'Page 1 - General Information'!$G$16</f>
        <v>3596</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115508003</v>
      </c>
      <c r="B1087" t="str">
        <f>'Page 1 - General Information'!$G$16</f>
        <v>3596</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115508003</v>
      </c>
      <c r="B1088" t="str">
        <f>'Page 1 - General Information'!$G$16</f>
        <v>3596</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115508003</v>
      </c>
      <c r="B1089" t="str">
        <f>'Page 1 - General Information'!$G$16</f>
        <v>3596</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115508003</v>
      </c>
      <c r="B1090" t="str">
        <f>'Page 1 - General Information'!$G$16</f>
        <v>3596</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115508003</v>
      </c>
      <c r="B1091" t="str">
        <f>'Page 1 - General Information'!$G$16</f>
        <v>3596</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115508003</v>
      </c>
      <c r="B1092" t="str">
        <f>'Page 1 - General Information'!$G$16</f>
        <v>3596</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115508003</v>
      </c>
      <c r="B1093" t="str">
        <f>'Page 1 - General Information'!$G$16</f>
        <v>3596</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115508003</v>
      </c>
      <c r="B1094" t="str">
        <f>'Page 1 - General Information'!$G$16</f>
        <v>3596</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115508003</v>
      </c>
      <c r="B1095" t="str">
        <f>'Page 1 - General Information'!$G$16</f>
        <v>3596</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115508003</v>
      </c>
      <c r="B1096" t="str">
        <f>'Page 1 - General Information'!$G$16</f>
        <v>3596</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115508003</v>
      </c>
      <c r="B1097" t="str">
        <f>'Page 1 - General Information'!$G$16</f>
        <v>3596</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115508003</v>
      </c>
      <c r="B1098" t="str">
        <f>'Page 1 - General Information'!$G$16</f>
        <v>3596</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115508003</v>
      </c>
      <c r="B1099" t="str">
        <f>'Page 1 - General Information'!$G$16</f>
        <v>3596</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115508003</v>
      </c>
      <c r="B1100" t="str">
        <f>'Page 1 - General Information'!$G$16</f>
        <v>3596</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115508003</v>
      </c>
      <c r="B1101" t="str">
        <f>'Page 1 - General Information'!$G$16</f>
        <v>3596</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115508003</v>
      </c>
      <c r="B1102" t="str">
        <f>'Page 1 - General Information'!$G$16</f>
        <v>3596</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115508003</v>
      </c>
      <c r="B1103" t="str">
        <f>'Page 1 - General Information'!$G$16</f>
        <v>3596</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115508003</v>
      </c>
      <c r="B1104" t="str">
        <f>'Page 1 - General Information'!$G$16</f>
        <v>3596</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115508003</v>
      </c>
      <c r="B1105" t="str">
        <f>'Page 1 - General Information'!$G$16</f>
        <v>3596</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115508003</v>
      </c>
      <c r="B1106" t="str">
        <f>'Page 1 - General Information'!$G$16</f>
        <v>3596</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115508003</v>
      </c>
      <c r="B1107" t="str">
        <f>'Page 1 - General Information'!$G$16</f>
        <v>3596</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115508003</v>
      </c>
      <c r="B1108" t="str">
        <f>'Page 1 - General Information'!$G$16</f>
        <v>3596</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115508003</v>
      </c>
      <c r="B1109" t="str">
        <f>'Page 1 - General Information'!$G$16</f>
        <v>3596</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115508003</v>
      </c>
      <c r="B1110" t="str">
        <f>'Page 1 - General Information'!$G$16</f>
        <v>3596</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115508003</v>
      </c>
      <c r="B1111" t="str">
        <f>'Page 1 - General Information'!$G$16</f>
        <v>3596</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115508003</v>
      </c>
      <c r="B1112" t="str">
        <f>'Page 1 - General Information'!$G$16</f>
        <v>3596</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115508003</v>
      </c>
      <c r="B1113" t="str">
        <f>'Page 1 - General Information'!$G$16</f>
        <v>3596</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115508003</v>
      </c>
      <c r="B1114" t="str">
        <f>'Page 1 - General Information'!$G$16</f>
        <v>3596</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115508003</v>
      </c>
      <c r="B1115" t="str">
        <f>'Page 1 - General Information'!$G$16</f>
        <v>3596</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115508003</v>
      </c>
      <c r="B1116" t="str">
        <f>'Page 1 - General Information'!$G$16</f>
        <v>3596</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115508003</v>
      </c>
      <c r="B1117" t="str">
        <f>'Page 1 - General Information'!$G$16</f>
        <v>3596</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115508003</v>
      </c>
      <c r="B1118" t="str">
        <f>'Page 1 - General Information'!$G$16</f>
        <v>3596</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115508003</v>
      </c>
      <c r="B1119" t="str">
        <f>'Page 1 - General Information'!$G$16</f>
        <v>3596</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115508003</v>
      </c>
      <c r="B1120" t="str">
        <f>'Page 1 - General Information'!$G$16</f>
        <v>3596</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115508003</v>
      </c>
      <c r="B1121" t="str">
        <f>'Page 1 - General Information'!$G$16</f>
        <v>3596</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115508003</v>
      </c>
      <c r="B1122" t="str">
        <f>'Page 1 - General Information'!$G$16</f>
        <v>3596</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115508003</v>
      </c>
      <c r="B1123" t="str">
        <f>'Page 1 - General Information'!$G$16</f>
        <v>3596</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115508003</v>
      </c>
      <c r="B1124" t="str">
        <f>'Page 1 - General Information'!$G$16</f>
        <v>3596</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115508003</v>
      </c>
      <c r="B1125" t="str">
        <f>'Page 1 - General Information'!$G$16</f>
        <v>3596</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115508003</v>
      </c>
      <c r="B1126" t="str">
        <f>'Page 1 - General Information'!$G$16</f>
        <v>3596</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115508003</v>
      </c>
      <c r="B1127" t="str">
        <f>'Page 1 - General Information'!$G$16</f>
        <v>3596</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115508003</v>
      </c>
      <c r="B1128" t="str">
        <f>'Page 1 - General Information'!$G$16</f>
        <v>3596</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115508003</v>
      </c>
      <c r="B1129" t="str">
        <f>'Page 1 - General Information'!$G$16</f>
        <v>3596</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115508003</v>
      </c>
      <c r="B1130" t="str">
        <f>'Page 1 - General Information'!$G$16</f>
        <v>3596</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115508003</v>
      </c>
      <c r="B1131" t="str">
        <f>'Page 1 - General Information'!$G$16</f>
        <v>3596</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115508003</v>
      </c>
      <c r="B1132" t="str">
        <f>'Page 1 - General Information'!$G$16</f>
        <v>3596</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115508003</v>
      </c>
      <c r="B1133" t="str">
        <f>'Page 1 - General Information'!$G$16</f>
        <v>3596</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115508003</v>
      </c>
      <c r="B1134" t="str">
        <f>'Page 1 - General Information'!$G$16</f>
        <v>3596</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115508003</v>
      </c>
      <c r="B1135" t="str">
        <f>'Page 1 - General Information'!$G$16</f>
        <v>3596</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115508003</v>
      </c>
      <c r="B1136" t="str">
        <f>'Page 1 - General Information'!$G$16</f>
        <v>3596</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115508003</v>
      </c>
      <c r="B1137" t="str">
        <f>'Page 1 - General Information'!$G$16</f>
        <v>3596</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115508003</v>
      </c>
      <c r="B1138" t="str">
        <f>'Page 1 - General Information'!$G$16</f>
        <v>3596</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115508003</v>
      </c>
      <c r="B1139" t="str">
        <f>'Page 1 - General Information'!$G$16</f>
        <v>3596</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115508003</v>
      </c>
      <c r="B1140" t="str">
        <f>'Page 1 - General Information'!$G$16</f>
        <v>3596</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115508003</v>
      </c>
      <c r="B1141" t="str">
        <f>'Page 1 - General Information'!$G$16</f>
        <v>3596</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115508003</v>
      </c>
      <c r="B1142" t="str">
        <f>'Page 1 - General Information'!$G$16</f>
        <v>3596</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115508003</v>
      </c>
      <c r="B1143" t="str">
        <f>'Page 1 - General Information'!$G$16</f>
        <v>3596</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115508003</v>
      </c>
      <c r="B1144" t="str">
        <f>'Page 1 - General Information'!$G$16</f>
        <v>3596</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115508003</v>
      </c>
      <c r="B1145" t="str">
        <f>'Page 1 - General Information'!$G$16</f>
        <v>3596</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115508003</v>
      </c>
      <c r="B1146" t="str">
        <f>'Page 1 - General Information'!$G$16</f>
        <v>3596</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115508003</v>
      </c>
      <c r="B1147" t="str">
        <f>'Page 1 - General Information'!$G$16</f>
        <v>3596</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115508003</v>
      </c>
      <c r="B1148" t="str">
        <f>'Page 1 - General Information'!$G$16</f>
        <v>3596</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115508003</v>
      </c>
      <c r="B1149" t="str">
        <f>'Page 1 - General Information'!$G$16</f>
        <v>3596</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115508003</v>
      </c>
      <c r="B1150" t="str">
        <f>'Page 1 - General Information'!$G$16</f>
        <v>3596</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115508003</v>
      </c>
      <c r="B1151" t="str">
        <f>'Page 1 - General Information'!$G$16</f>
        <v>3596</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115508003</v>
      </c>
      <c r="B1152" t="str">
        <f>'Page 1 - General Information'!$G$16</f>
        <v>3596</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115508003</v>
      </c>
      <c r="B1153" t="str">
        <f>'Page 1 - General Information'!$G$16</f>
        <v>3596</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115508003</v>
      </c>
      <c r="B1154" t="str">
        <f>'Page 1 - General Information'!$G$16</f>
        <v>3596</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115508003</v>
      </c>
      <c r="B1155" t="str">
        <f>'Page 1 - General Information'!$G$16</f>
        <v>3596</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115508003</v>
      </c>
      <c r="B1156" t="str">
        <f>'Page 1 - General Information'!$G$16</f>
        <v>3596</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115508003</v>
      </c>
      <c r="B1157" t="str">
        <f>'Page 1 - General Information'!$G$16</f>
        <v>3596</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115508003</v>
      </c>
      <c r="B1158" t="str">
        <f>'Page 1 - General Information'!$G$16</f>
        <v>3596</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115508003</v>
      </c>
      <c r="B1159" t="str">
        <f>'Page 1 - General Information'!$G$16</f>
        <v>3596</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115508003</v>
      </c>
      <c r="B1160" t="str">
        <f>'Page 1 - General Information'!$G$16</f>
        <v>3596</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115508003</v>
      </c>
      <c r="B1161" t="str">
        <f>'Page 1 - General Information'!$G$16</f>
        <v>3596</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115508003</v>
      </c>
      <c r="B1162" t="str">
        <f>'Page 1 - General Information'!$G$16</f>
        <v>3596</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115508003</v>
      </c>
      <c r="B1163" t="str">
        <f>'Page 1 - General Information'!$G$16</f>
        <v>3596</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115508003</v>
      </c>
      <c r="B1164" t="str">
        <f>'Page 1 - General Information'!$G$16</f>
        <v>3596</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115508003</v>
      </c>
      <c r="B1165" t="str">
        <f>'Page 1 - General Information'!$G$16</f>
        <v>3596</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115508003</v>
      </c>
      <c r="B1166" t="str">
        <f>'Page 1 - General Information'!$G$16</f>
        <v>3596</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115508003</v>
      </c>
      <c r="B1167" t="str">
        <f>'Page 1 - General Information'!$G$16</f>
        <v>3596</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115508003</v>
      </c>
      <c r="B1168" t="str">
        <f>'Page 1 - General Information'!$G$16</f>
        <v>3596</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115508003</v>
      </c>
      <c r="B1169" t="str">
        <f>'Page 1 - General Information'!$G$16</f>
        <v>3596</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115508003</v>
      </c>
      <c r="B1170" t="str">
        <f>'Page 1 - General Information'!$G$16</f>
        <v>3596</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115508003</v>
      </c>
      <c r="B1171" t="str">
        <f>'Page 1 - General Information'!$G$16</f>
        <v>3596</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115508003</v>
      </c>
      <c r="B1172" t="str">
        <f>'Page 1 - General Information'!$G$16</f>
        <v>3596</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115508003</v>
      </c>
      <c r="B1173" t="str">
        <f>'Page 1 - General Information'!$G$16</f>
        <v>3596</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115508003</v>
      </c>
      <c r="B1174" t="str">
        <f>'Page 1 - General Information'!$G$16</f>
        <v>3596</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115508003</v>
      </c>
      <c r="B1175" t="str">
        <f>'Page 1 - General Information'!$G$16</f>
        <v>3596</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115508003</v>
      </c>
      <c r="B1176" t="str">
        <f>'Page 1 - General Information'!$G$16</f>
        <v>3596</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115508003</v>
      </c>
      <c r="B1177" t="str">
        <f>'Page 1 - General Information'!$G$16</f>
        <v>3596</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115508003</v>
      </c>
      <c r="B1178" t="str">
        <f>'Page 1 - General Information'!$G$16</f>
        <v>3596</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115508003</v>
      </c>
      <c r="B1179" t="str">
        <f>'Page 1 - General Information'!$G$16</f>
        <v>3596</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115508003</v>
      </c>
      <c r="B1180" t="str">
        <f>'Page 1 - General Information'!$G$16</f>
        <v>3596</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115508003</v>
      </c>
      <c r="B1181" t="str">
        <f>'Page 1 - General Information'!$G$16</f>
        <v>3596</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115508003</v>
      </c>
      <c r="B1182" t="str">
        <f>'Page 1 - General Information'!$G$16</f>
        <v>3596</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115508003</v>
      </c>
      <c r="B1183" t="str">
        <f>'Page 1 - General Information'!$G$16</f>
        <v>3596</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115508003</v>
      </c>
      <c r="B1184" t="str">
        <f>'Page 1 - General Information'!$G$16</f>
        <v>3596</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115508003</v>
      </c>
      <c r="B1185" t="str">
        <f>'Page 1 - General Information'!$G$16</f>
        <v>3596</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115508003</v>
      </c>
      <c r="B1186" t="str">
        <f>'Page 1 - General Information'!$G$16</f>
        <v>3596</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115508003</v>
      </c>
      <c r="B1187" t="str">
        <f>'Page 1 - General Information'!$G$16</f>
        <v>3596</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115508003</v>
      </c>
      <c r="B1188" t="str">
        <f>'Page 1 - General Information'!$G$16</f>
        <v>3596</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115508003</v>
      </c>
      <c r="B1189" t="str">
        <f>'Page 1 - General Information'!$G$16</f>
        <v>3596</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115508003</v>
      </c>
      <c r="B1190" t="str">
        <f>'Page 1 - General Information'!$G$16</f>
        <v>3596</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115508003</v>
      </c>
      <c r="B1191" t="str">
        <f>'Page 1 - General Information'!$G$16</f>
        <v>3596</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115508003</v>
      </c>
      <c r="B1192" t="str">
        <f>'Page 1 - General Information'!$G$16</f>
        <v>3596</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115508003</v>
      </c>
      <c r="B1193" t="str">
        <f>'Page 1 - General Information'!$G$16</f>
        <v>3596</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115508003</v>
      </c>
      <c r="B1194" t="str">
        <f>'Page 1 - General Information'!$G$16</f>
        <v>3596</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115508003</v>
      </c>
      <c r="B1195" t="str">
        <f>'Page 1 - General Information'!$G$16</f>
        <v>3596</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115508003</v>
      </c>
      <c r="B1196" t="str">
        <f>'Page 1 - General Information'!$G$16</f>
        <v>3596</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115508003</v>
      </c>
      <c r="B1197" t="str">
        <f>'Page 1 - General Information'!$G$16</f>
        <v>3596</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115508003</v>
      </c>
      <c r="B1198" t="str">
        <f>'Page 1 - General Information'!$G$16</f>
        <v>3596</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115508003</v>
      </c>
      <c r="B1199" t="str">
        <f>'Page 1 - General Information'!$G$16</f>
        <v>3596</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115508003</v>
      </c>
      <c r="B1200" t="str">
        <f>'Page 1 - General Information'!$G$16</f>
        <v>3596</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115508003</v>
      </c>
      <c r="B1201" t="str">
        <f>'Page 1 - General Information'!$G$16</f>
        <v>3596</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115508003</v>
      </c>
      <c r="B1202" t="str">
        <f>'Page 1 - General Information'!$G$16</f>
        <v>3596</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115508003</v>
      </c>
      <c r="B1203" t="str">
        <f>'Page 1 - General Information'!$G$16</f>
        <v>3596</v>
      </c>
      <c r="C1203" s="394" t="s">
        <v>19151</v>
      </c>
      <c r="D1203"/>
      <c r="E1203"/>
      <c r="F1203"/>
      <c r="G1203"/>
      <c r="H1203"/>
      <c r="I1203"/>
      <c r="J1203"/>
      <c r="K1203"/>
      <c r="L1203"/>
      <c r="M1203"/>
      <c r="N1203" t="s">
        <v>4638</v>
      </c>
      <c r="O1203" s="398"/>
      <c r="P1203"/>
      <c r="Q1203"/>
      <c r="R1203" s="398" t="s">
        <v>10321</v>
      </c>
      <c r="S1203" t="s">
        <v>5345</v>
      </c>
      <c r="T1203"/>
      <c r="U1203"/>
      <c r="V1203" s="395" t="str">
        <f>INDEX('Page 2 - Team Information'!$K$14:$AP$184,Y1203,X1203)</f>
        <v xml:space="preserve">Yes </v>
      </c>
      <c r="W1203"/>
      <c r="X1203" s="396">
        <v>6</v>
      </c>
      <c r="Y1203" s="396">
        <v>48</v>
      </c>
    </row>
    <row r="1204" spans="1:25" x14ac:dyDescent="0.25">
      <c r="A1204">
        <f>'Page 1 - General Information'!$G$12</f>
        <v>115508003</v>
      </c>
      <c r="B1204" t="str">
        <f>'Page 1 - General Information'!$G$16</f>
        <v>3596</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115508003</v>
      </c>
      <c r="B1205" t="str">
        <f>'Page 1 - General Information'!$G$16</f>
        <v>3596</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115508003</v>
      </c>
      <c r="B1206" t="str">
        <f>'Page 1 - General Information'!$G$16</f>
        <v>3596</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115508003</v>
      </c>
      <c r="B1207" t="str">
        <f>'Page 1 - General Information'!$G$16</f>
        <v>3596</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115508003</v>
      </c>
      <c r="B1208" t="str">
        <f>'Page 1 - General Information'!$G$16</f>
        <v>3596</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115508003</v>
      </c>
      <c r="B1209" t="str">
        <f>'Page 1 - General Information'!$G$16</f>
        <v>3596</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115508003</v>
      </c>
      <c r="B1210" t="str">
        <f>'Page 1 - General Information'!$G$16</f>
        <v>3596</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115508003</v>
      </c>
      <c r="B1211" t="str">
        <f>'Page 1 - General Information'!$G$16</f>
        <v>3596</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115508003</v>
      </c>
      <c r="B1212" t="str">
        <f>'Page 1 - General Information'!$G$16</f>
        <v>3596</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115508003</v>
      </c>
      <c r="B1213" t="str">
        <f>'Page 1 - General Information'!$G$16</f>
        <v>3596</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115508003</v>
      </c>
      <c r="B1214" t="str">
        <f>'Page 1 - General Information'!$G$16</f>
        <v>3596</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115508003</v>
      </c>
      <c r="B1215" t="str">
        <f>'Page 1 - General Information'!$G$16</f>
        <v>3596</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115508003</v>
      </c>
      <c r="B1216" t="str">
        <f>'Page 1 - General Information'!$G$16</f>
        <v>3596</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115508003</v>
      </c>
      <c r="B1217" t="str">
        <f>'Page 1 - General Information'!$G$16</f>
        <v>3596</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115508003</v>
      </c>
      <c r="B1218" t="str">
        <f>'Page 1 - General Information'!$G$16</f>
        <v>3596</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115508003</v>
      </c>
      <c r="B1219" t="str">
        <f>'Page 1 - General Information'!$G$16</f>
        <v>3596</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115508003</v>
      </c>
      <c r="B1220" t="str">
        <f>'Page 1 - General Information'!$G$16</f>
        <v>3596</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
      </c>
      <c r="U1220"/>
      <c r="V1220"/>
      <c r="W1220"/>
      <c r="X1220" s="396">
        <v>9</v>
      </c>
      <c r="Y1220" s="396">
        <v>49</v>
      </c>
    </row>
    <row r="1221" spans="1:25" x14ac:dyDescent="0.25">
      <c r="A1221">
        <f>'Page 1 - General Information'!$G$12</f>
        <v>115508003</v>
      </c>
      <c r="B1221" t="str">
        <f>'Page 1 - General Information'!$G$16</f>
        <v>3596</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115508003</v>
      </c>
      <c r="B1222" t="str">
        <f>'Page 1 - General Information'!$G$16</f>
        <v>3596</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
      </c>
      <c r="U1222"/>
      <c r="V1222"/>
      <c r="W1222"/>
      <c r="X1222" s="396">
        <v>11</v>
      </c>
      <c r="Y1222" s="396">
        <v>49</v>
      </c>
    </row>
    <row r="1223" spans="1:25" x14ac:dyDescent="0.25">
      <c r="A1223">
        <f>'Page 1 - General Information'!$G$12</f>
        <v>115508003</v>
      </c>
      <c r="B1223" t="str">
        <f>'Page 1 - General Information'!$G$16</f>
        <v>3596</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115508003</v>
      </c>
      <c r="B1224" t="str">
        <f>'Page 1 - General Information'!$G$16</f>
        <v>3596</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115508003</v>
      </c>
      <c r="B1225" t="str">
        <f>'Page 1 - General Information'!$G$16</f>
        <v>3596</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115508003</v>
      </c>
      <c r="B1226" t="str">
        <f>'Page 1 - General Information'!$G$16</f>
        <v>3596</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115508003</v>
      </c>
      <c r="B1227" t="str">
        <f>'Page 1 - General Information'!$G$16</f>
        <v>3596</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115508003</v>
      </c>
      <c r="B1228" t="str">
        <f>'Page 1 - General Information'!$G$16</f>
        <v>3596</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115508003</v>
      </c>
      <c r="B1229" t="str">
        <f>'Page 1 - General Information'!$G$16</f>
        <v>3596</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115508003</v>
      </c>
      <c r="B1230" t="str">
        <f>'Page 1 - General Information'!$G$16</f>
        <v>3596</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115508003</v>
      </c>
      <c r="B1231" t="str">
        <f>'Page 1 - General Information'!$G$16</f>
        <v>3596</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115508003</v>
      </c>
      <c r="B1232" t="str">
        <f>'Page 1 - General Information'!$G$16</f>
        <v>3596</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115508003</v>
      </c>
      <c r="B1233" t="str">
        <f>'Page 1 - General Information'!$G$16</f>
        <v>3596</v>
      </c>
      <c r="C1233" s="394" t="s">
        <v>19151</v>
      </c>
      <c r="D1233"/>
      <c r="E1233"/>
      <c r="F1233"/>
      <c r="G1233"/>
      <c r="H1233"/>
      <c r="I1233"/>
      <c r="J1233"/>
      <c r="K1233"/>
      <c r="L1233"/>
      <c r="M1233"/>
      <c r="N1233" t="s">
        <v>4638</v>
      </c>
      <c r="O1233" s="398"/>
      <c r="P1233"/>
      <c r="Q1233"/>
      <c r="R1233" s="398" t="s">
        <v>10321</v>
      </c>
      <c r="S1233" t="s">
        <v>5375</v>
      </c>
      <c r="T1233"/>
      <c r="U1233"/>
      <c r="V1233" s="395">
        <f>INDEX('Page 2 - Team Information'!$K$14:$AP$184,Y1233,X1233)</f>
        <v>0</v>
      </c>
      <c r="W1233"/>
      <c r="X1233" s="396">
        <v>6</v>
      </c>
      <c r="Y1233" s="396">
        <v>50</v>
      </c>
    </row>
    <row r="1234" spans="1:25" x14ac:dyDescent="0.25">
      <c r="A1234">
        <f>'Page 1 - General Information'!$G$12</f>
        <v>115508003</v>
      </c>
      <c r="B1234" t="str">
        <f>'Page 1 - General Information'!$G$16</f>
        <v>3596</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115508003</v>
      </c>
      <c r="B1235" t="str">
        <f>'Page 1 - General Information'!$G$16</f>
        <v>3596</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
      </c>
      <c r="U1235"/>
      <c r="V1235"/>
      <c r="W1235"/>
      <c r="X1235" s="396">
        <v>9</v>
      </c>
      <c r="Y1235" s="396">
        <v>50</v>
      </c>
    </row>
    <row r="1236" spans="1:25" x14ac:dyDescent="0.25">
      <c r="A1236">
        <f>'Page 1 - General Information'!$G$12</f>
        <v>115508003</v>
      </c>
      <c r="B1236" t="str">
        <f>'Page 1 - General Information'!$G$16</f>
        <v>3596</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115508003</v>
      </c>
      <c r="B1237" t="str">
        <f>'Page 1 - General Information'!$G$16</f>
        <v>3596</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115508003</v>
      </c>
      <c r="B1238" t="str">
        <f>'Page 1 - General Information'!$G$16</f>
        <v>3596</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115508003</v>
      </c>
      <c r="B1239" t="str">
        <f>'Page 1 - General Information'!$G$16</f>
        <v>3596</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115508003</v>
      </c>
      <c r="B1240" t="str">
        <f>'Page 1 - General Information'!$G$16</f>
        <v>3596</v>
      </c>
      <c r="C1240" s="394" t="s">
        <v>19151</v>
      </c>
      <c r="D1240"/>
      <c r="E1240"/>
      <c r="F1240"/>
      <c r="G1240"/>
      <c r="H1240"/>
      <c r="I1240"/>
      <c r="J1240"/>
      <c r="K1240"/>
      <c r="L1240"/>
      <c r="M1240"/>
      <c r="N1240" t="s">
        <v>4157</v>
      </c>
      <c r="O1240" s="395">
        <f>INDEX('Page 2 - Team Information'!$K$14:$AP$184,Y1240,X1240)</f>
        <v>0</v>
      </c>
      <c r="P1240"/>
      <c r="Q1240"/>
      <c r="R1240"/>
      <c r="S1240" t="s">
        <v>5382</v>
      </c>
      <c r="T1240"/>
      <c r="U1240"/>
      <c r="V1240"/>
      <c r="W1240"/>
      <c r="X1240" s="396">
        <v>15</v>
      </c>
      <c r="Y1240" s="396">
        <v>50</v>
      </c>
    </row>
    <row r="1241" spans="1:25" x14ac:dyDescent="0.25">
      <c r="A1241">
        <f>'Page 1 - General Information'!$G$12</f>
        <v>115508003</v>
      </c>
      <c r="B1241" t="str">
        <f>'Page 1 - General Information'!$G$16</f>
        <v>3596</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115508003</v>
      </c>
      <c r="B1242" t="str">
        <f>'Page 1 - General Information'!$G$16</f>
        <v>3596</v>
      </c>
      <c r="C1242" s="394" t="s">
        <v>19151</v>
      </c>
      <c r="D1242"/>
      <c r="E1242"/>
      <c r="F1242"/>
      <c r="G1242"/>
      <c r="H1242"/>
      <c r="I1242"/>
      <c r="J1242"/>
      <c r="K1242"/>
      <c r="L1242"/>
      <c r="M1242"/>
      <c r="N1242" t="s">
        <v>4157</v>
      </c>
      <c r="O1242" s="395">
        <f>INDEX('Page 2 - Team Information'!$K$14:$AP$184,Y1242,X1242)</f>
        <v>0</v>
      </c>
      <c r="P1242"/>
      <c r="Q1242"/>
      <c r="R1242"/>
      <c r="S1242" t="s">
        <v>5384</v>
      </c>
      <c r="T1242"/>
      <c r="U1242"/>
      <c r="V1242"/>
      <c r="W1242"/>
      <c r="X1242" s="396">
        <v>17</v>
      </c>
      <c r="Y1242" s="396">
        <v>50</v>
      </c>
    </row>
    <row r="1243" spans="1:25" x14ac:dyDescent="0.25">
      <c r="A1243">
        <f>'Page 1 - General Information'!$G$12</f>
        <v>115508003</v>
      </c>
      <c r="B1243" t="str">
        <f>'Page 1 - General Information'!$G$16</f>
        <v>3596</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115508003</v>
      </c>
      <c r="B1244" t="str">
        <f>'Page 1 - General Information'!$G$16</f>
        <v>3596</v>
      </c>
      <c r="C1244" s="394" t="s">
        <v>19151</v>
      </c>
      <c r="D1244"/>
      <c r="E1244"/>
      <c r="F1244"/>
      <c r="G1244"/>
      <c r="H1244"/>
      <c r="I1244"/>
      <c r="J1244"/>
      <c r="K1244"/>
      <c r="L1244"/>
      <c r="M1244"/>
      <c r="N1244" t="s">
        <v>4157</v>
      </c>
      <c r="O1244" s="395">
        <f>INDEX('Page 2 - Team Information'!$K$14:$AP$184,Y1244,X1244)</f>
        <v>0</v>
      </c>
      <c r="P1244"/>
      <c r="Q1244"/>
      <c r="R1244"/>
      <c r="S1244" t="s">
        <v>5386</v>
      </c>
      <c r="T1244"/>
      <c r="U1244"/>
      <c r="V1244"/>
      <c r="W1244"/>
      <c r="X1244" s="396">
        <v>20</v>
      </c>
      <c r="Y1244" s="396">
        <v>50</v>
      </c>
    </row>
    <row r="1245" spans="1:25" x14ac:dyDescent="0.25">
      <c r="A1245">
        <f>'Page 1 - General Information'!$G$12</f>
        <v>115508003</v>
      </c>
      <c r="B1245" t="str">
        <f>'Page 1 - General Information'!$G$16</f>
        <v>3596</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115508003</v>
      </c>
      <c r="B1246" t="str">
        <f>'Page 1 - General Information'!$G$16</f>
        <v>3596</v>
      </c>
      <c r="C1246" s="394" t="s">
        <v>19151</v>
      </c>
      <c r="D1246"/>
      <c r="E1246"/>
      <c r="F1246"/>
      <c r="G1246"/>
      <c r="H1246"/>
      <c r="I1246"/>
      <c r="J1246"/>
      <c r="K1246"/>
      <c r="L1246"/>
      <c r="M1246"/>
      <c r="N1246" t="s">
        <v>4157</v>
      </c>
      <c r="O1246" s="395">
        <f>INDEX('Page 2 - Team Information'!$K$14:$AP$184,Y1246,X1246)</f>
        <v>0</v>
      </c>
      <c r="P1246"/>
      <c r="Q1246"/>
      <c r="R1246"/>
      <c r="S1246" t="s">
        <v>5388</v>
      </c>
      <c r="T1246"/>
      <c r="U1246"/>
      <c r="V1246"/>
      <c r="W1246"/>
      <c r="X1246" s="396">
        <v>22</v>
      </c>
      <c r="Y1246" s="396">
        <v>50</v>
      </c>
    </row>
    <row r="1247" spans="1:25" x14ac:dyDescent="0.25">
      <c r="A1247">
        <f>'Page 1 - General Information'!$G$12</f>
        <v>115508003</v>
      </c>
      <c r="B1247" t="str">
        <f>'Page 1 - General Information'!$G$16</f>
        <v>3596</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115508003</v>
      </c>
      <c r="B1248" t="str">
        <f>'Page 1 - General Information'!$G$16</f>
        <v>3596</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115508003</v>
      </c>
      <c r="B1249" t="str">
        <f>'Page 1 - General Information'!$G$16</f>
        <v>3596</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115508003</v>
      </c>
      <c r="B1250" t="str">
        <f>'Page 1 - General Information'!$G$16</f>
        <v>3596</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115508003</v>
      </c>
      <c r="B1251" t="str">
        <f>'Page 1 - General Information'!$G$16</f>
        <v>3596</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115508003</v>
      </c>
      <c r="B1252" t="str">
        <f>'Page 1 - General Information'!$G$16</f>
        <v>3596</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115508003</v>
      </c>
      <c r="B1253" t="str">
        <f>'Page 1 - General Information'!$G$16</f>
        <v>3596</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115508003</v>
      </c>
      <c r="B1254" t="str">
        <f>'Page 1 - General Information'!$G$16</f>
        <v>3596</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115508003</v>
      </c>
      <c r="B1255" t="str">
        <f>'Page 1 - General Information'!$G$16</f>
        <v>3596</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115508003</v>
      </c>
      <c r="B1256" t="str">
        <f>'Page 1 - General Information'!$G$16</f>
        <v>3596</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115508003</v>
      </c>
      <c r="B1257" t="str">
        <f>'Page 1 - General Information'!$G$16</f>
        <v>3596</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115508003</v>
      </c>
      <c r="B1258" t="str">
        <f>'Page 1 - General Information'!$G$16</f>
        <v>3596</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115508003</v>
      </c>
      <c r="B1259" t="str">
        <f>'Page 1 - General Information'!$G$16</f>
        <v>3596</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115508003</v>
      </c>
      <c r="B1260" t="str">
        <f>'Page 1 - General Information'!$G$16</f>
        <v>3596</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115508003</v>
      </c>
      <c r="B1261" t="str">
        <f>'Page 1 - General Information'!$G$16</f>
        <v>3596</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115508003</v>
      </c>
      <c r="B1262" t="str">
        <f>'Page 1 - General Information'!$G$16</f>
        <v>3596</v>
      </c>
      <c r="C1262" s="394" t="s">
        <v>19151</v>
      </c>
      <c r="D1262"/>
      <c r="E1262"/>
      <c r="F1262"/>
      <c r="G1262"/>
      <c r="H1262"/>
      <c r="I1262"/>
      <c r="J1262"/>
      <c r="K1262"/>
      <c r="L1262"/>
      <c r="M1262"/>
      <c r="N1262" t="s">
        <v>4638</v>
      </c>
      <c r="O1262" s="398"/>
      <c r="P1262"/>
      <c r="Q1262"/>
      <c r="R1262" s="398" t="s">
        <v>10321</v>
      </c>
      <c r="S1262" t="s">
        <v>5404</v>
      </c>
      <c r="T1262"/>
      <c r="U1262"/>
      <c r="V1262" s="395">
        <f>INDEX('Page 2 - Team Information'!$K$14:$AP$184,Y1262,X1262)</f>
        <v>0</v>
      </c>
      <c r="W1262"/>
      <c r="X1262" s="396">
        <v>5</v>
      </c>
      <c r="Y1262" s="396">
        <v>52</v>
      </c>
    </row>
    <row r="1263" spans="1:25" x14ac:dyDescent="0.25">
      <c r="A1263">
        <f>'Page 1 - General Information'!$G$12</f>
        <v>115508003</v>
      </c>
      <c r="B1263" t="str">
        <f>'Page 1 - General Information'!$G$16</f>
        <v>3596</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115508003</v>
      </c>
      <c r="B1264" t="str">
        <f>'Page 1 - General Information'!$G$16</f>
        <v>3596</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115508003</v>
      </c>
      <c r="B1265" t="str">
        <f>'Page 1 - General Information'!$G$16</f>
        <v>3596</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
      </c>
      <c r="U1265"/>
      <c r="V1265"/>
      <c r="W1265"/>
      <c r="X1265" s="396">
        <v>9</v>
      </c>
      <c r="Y1265" s="396">
        <v>52</v>
      </c>
    </row>
    <row r="1266" spans="1:25" x14ac:dyDescent="0.25">
      <c r="A1266">
        <f>'Page 1 - General Information'!$G$12</f>
        <v>115508003</v>
      </c>
      <c r="B1266" t="str">
        <f>'Page 1 - General Information'!$G$16</f>
        <v>3596</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115508003</v>
      </c>
      <c r="B1267" t="str">
        <f>'Page 1 - General Information'!$G$16</f>
        <v>3596</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115508003</v>
      </c>
      <c r="B1268" t="str">
        <f>'Page 1 - General Information'!$G$16</f>
        <v>3596</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115508003</v>
      </c>
      <c r="B1269" t="str">
        <f>'Page 1 - General Information'!$G$16</f>
        <v>3596</v>
      </c>
      <c r="C1269" s="394" t="s">
        <v>19151</v>
      </c>
      <c r="D1269"/>
      <c r="E1269"/>
      <c r="F1269"/>
      <c r="G1269"/>
      <c r="H1269"/>
      <c r="I1269"/>
      <c r="J1269"/>
      <c r="K1269"/>
      <c r="L1269"/>
      <c r="M1269"/>
      <c r="N1269" t="s">
        <v>4157</v>
      </c>
      <c r="O1269" s="395">
        <f>INDEX('Page 2 - Team Information'!$K$14:$AP$184,Y1269,X1269)</f>
        <v>0</v>
      </c>
      <c r="P1269"/>
      <c r="Q1269"/>
      <c r="R1269"/>
      <c r="S1269" t="s">
        <v>5411</v>
      </c>
      <c r="T1269"/>
      <c r="U1269"/>
      <c r="V1269"/>
      <c r="W1269"/>
      <c r="X1269" s="396">
        <v>14</v>
      </c>
      <c r="Y1269" s="396">
        <v>52</v>
      </c>
    </row>
    <row r="1270" spans="1:25" x14ac:dyDescent="0.25">
      <c r="A1270">
        <f>'Page 1 - General Information'!$G$12</f>
        <v>115508003</v>
      </c>
      <c r="B1270" t="str">
        <f>'Page 1 - General Information'!$G$16</f>
        <v>3596</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115508003</v>
      </c>
      <c r="B1271" t="str">
        <f>'Page 1 - General Information'!$G$16</f>
        <v>3596</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115508003</v>
      </c>
      <c r="B1272" t="str">
        <f>'Page 1 - General Information'!$G$16</f>
        <v>3596</v>
      </c>
      <c r="C1272" s="394" t="s">
        <v>19151</v>
      </c>
      <c r="D1272"/>
      <c r="E1272"/>
      <c r="F1272"/>
      <c r="G1272"/>
      <c r="H1272"/>
      <c r="I1272"/>
      <c r="J1272"/>
      <c r="K1272"/>
      <c r="L1272"/>
      <c r="M1272"/>
      <c r="N1272" t="s">
        <v>4157</v>
      </c>
      <c r="O1272" s="395">
        <f>INDEX('Page 2 - Team Information'!$K$14:$AP$184,Y1272,X1272)</f>
        <v>0</v>
      </c>
      <c r="P1272"/>
      <c r="Q1272"/>
      <c r="R1272"/>
      <c r="S1272" t="s">
        <v>5414</v>
      </c>
      <c r="T1272"/>
      <c r="U1272"/>
      <c r="V1272"/>
      <c r="W1272"/>
      <c r="X1272" s="396">
        <v>17</v>
      </c>
      <c r="Y1272" s="396">
        <v>52</v>
      </c>
    </row>
    <row r="1273" spans="1:25" x14ac:dyDescent="0.25">
      <c r="A1273">
        <f>'Page 1 - General Information'!$G$12</f>
        <v>115508003</v>
      </c>
      <c r="B1273" t="str">
        <f>'Page 1 - General Information'!$G$16</f>
        <v>3596</v>
      </c>
      <c r="C1273" s="394" t="s">
        <v>19151</v>
      </c>
      <c r="D1273"/>
      <c r="E1273"/>
      <c r="F1273"/>
      <c r="G1273"/>
      <c r="H1273"/>
      <c r="I1273"/>
      <c r="J1273"/>
      <c r="K1273"/>
      <c r="L1273"/>
      <c r="M1273"/>
      <c r="N1273" t="s">
        <v>4157</v>
      </c>
      <c r="O1273" s="395">
        <f>INDEX('Page 2 - Team Information'!$K$14:$AP$184,Y1273,X1273)</f>
        <v>0</v>
      </c>
      <c r="P1273"/>
      <c r="Q1273"/>
      <c r="R1273"/>
      <c r="S1273" t="s">
        <v>5415</v>
      </c>
      <c r="T1273"/>
      <c r="U1273"/>
      <c r="V1273"/>
      <c r="W1273"/>
      <c r="X1273" s="396">
        <v>19</v>
      </c>
      <c r="Y1273" s="396">
        <v>52</v>
      </c>
    </row>
    <row r="1274" spans="1:25" x14ac:dyDescent="0.25">
      <c r="A1274">
        <f>'Page 1 - General Information'!$G$12</f>
        <v>115508003</v>
      </c>
      <c r="B1274" t="str">
        <f>'Page 1 - General Information'!$G$16</f>
        <v>3596</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115508003</v>
      </c>
      <c r="B1275" t="str">
        <f>'Page 1 - General Information'!$G$16</f>
        <v>3596</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115508003</v>
      </c>
      <c r="B1276" t="str">
        <f>'Page 1 - General Information'!$G$16</f>
        <v>3596</v>
      </c>
      <c r="C1276" s="394" t="s">
        <v>19151</v>
      </c>
      <c r="D1276"/>
      <c r="E1276"/>
      <c r="F1276"/>
      <c r="G1276"/>
      <c r="H1276"/>
      <c r="I1276"/>
      <c r="J1276"/>
      <c r="K1276"/>
      <c r="L1276"/>
      <c r="M1276"/>
      <c r="N1276" t="s">
        <v>4157</v>
      </c>
      <c r="O1276" s="395">
        <f>INDEX('Page 2 - Team Information'!$K$14:$AP$184,Y1276,X1276)</f>
        <v>0</v>
      </c>
      <c r="P1276"/>
      <c r="Q1276"/>
      <c r="R1276"/>
      <c r="S1276" t="s">
        <v>5418</v>
      </c>
      <c r="T1276"/>
      <c r="U1276"/>
      <c r="V1276"/>
      <c r="W1276"/>
      <c r="X1276" s="396">
        <v>22</v>
      </c>
      <c r="Y1276" s="396">
        <v>52</v>
      </c>
    </row>
    <row r="1277" spans="1:25" x14ac:dyDescent="0.25">
      <c r="A1277">
        <f>'Page 1 - General Information'!$G$12</f>
        <v>115508003</v>
      </c>
      <c r="B1277" t="str">
        <f>'Page 1 - General Information'!$G$16</f>
        <v>3596</v>
      </c>
      <c r="C1277" s="394" t="s">
        <v>19151</v>
      </c>
      <c r="D1277"/>
      <c r="E1277"/>
      <c r="F1277"/>
      <c r="G1277"/>
      <c r="H1277"/>
      <c r="I1277"/>
      <c r="J1277"/>
      <c r="K1277"/>
      <c r="L1277"/>
      <c r="M1277"/>
      <c r="N1277" t="s">
        <v>4638</v>
      </c>
      <c r="O1277" s="398"/>
      <c r="P1277"/>
      <c r="Q1277"/>
      <c r="R1277" s="398" t="s">
        <v>10321</v>
      </c>
      <c r="S1277" t="s">
        <v>5419</v>
      </c>
      <c r="T1277"/>
      <c r="U1277"/>
      <c r="V1277" s="395">
        <f>INDEX('Page 2 - Team Information'!$K$14:$AP$184,Y1277,X1277)</f>
        <v>0</v>
      </c>
      <c r="W1277"/>
      <c r="X1277" s="396">
        <v>5</v>
      </c>
      <c r="Y1277" s="396">
        <v>53</v>
      </c>
    </row>
    <row r="1278" spans="1:25" x14ac:dyDescent="0.25">
      <c r="A1278">
        <f>'Page 1 - General Information'!$G$12</f>
        <v>115508003</v>
      </c>
      <c r="B1278" t="str">
        <f>'Page 1 - General Information'!$G$16</f>
        <v>3596</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115508003</v>
      </c>
      <c r="B1279" t="str">
        <f>'Page 1 - General Information'!$G$16</f>
        <v>3596</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115508003</v>
      </c>
      <c r="B1280" t="str">
        <f>'Page 1 - General Information'!$G$16</f>
        <v>3596</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
      </c>
      <c r="U1280"/>
      <c r="V1280"/>
      <c r="W1280"/>
      <c r="X1280" s="396">
        <v>9</v>
      </c>
      <c r="Y1280" s="396">
        <v>53</v>
      </c>
    </row>
    <row r="1281" spans="1:25" x14ac:dyDescent="0.25">
      <c r="A1281">
        <f>'Page 1 - General Information'!$G$12</f>
        <v>115508003</v>
      </c>
      <c r="B1281" t="str">
        <f>'Page 1 - General Information'!$G$16</f>
        <v>3596</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115508003</v>
      </c>
      <c r="B1282" t="str">
        <f>'Page 1 - General Information'!$G$16</f>
        <v>3596</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
      </c>
      <c r="U1282"/>
      <c r="V1282"/>
      <c r="W1282"/>
      <c r="X1282" s="396">
        <v>11</v>
      </c>
      <c r="Y1282" s="396">
        <v>53</v>
      </c>
    </row>
    <row r="1283" spans="1:25" x14ac:dyDescent="0.25">
      <c r="A1283">
        <f>'Page 1 - General Information'!$G$12</f>
        <v>115508003</v>
      </c>
      <c r="B1283" t="str">
        <f>'Page 1 - General Information'!$G$16</f>
        <v>3596</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
      </c>
      <c r="U1283"/>
      <c r="V1283"/>
      <c r="W1283"/>
      <c r="X1283" s="396">
        <v>12</v>
      </c>
      <c r="Y1283" s="396">
        <v>53</v>
      </c>
    </row>
    <row r="1284" spans="1:25" x14ac:dyDescent="0.25">
      <c r="A1284">
        <f>'Page 1 - General Information'!$G$12</f>
        <v>115508003</v>
      </c>
      <c r="B1284" t="str">
        <f>'Page 1 - General Information'!$G$16</f>
        <v>3596</v>
      </c>
      <c r="C1284" s="394" t="s">
        <v>19151</v>
      </c>
      <c r="D1284"/>
      <c r="E1284"/>
      <c r="F1284"/>
      <c r="G1284"/>
      <c r="H1284"/>
      <c r="I1284"/>
      <c r="J1284"/>
      <c r="K1284"/>
      <c r="L1284"/>
      <c r="M1284"/>
      <c r="N1284" t="s">
        <v>4157</v>
      </c>
      <c r="O1284" s="395">
        <f>INDEX('Page 2 - Team Information'!$K$14:$AP$184,Y1284,X1284)</f>
        <v>0</v>
      </c>
      <c r="P1284"/>
      <c r="Q1284"/>
      <c r="R1284"/>
      <c r="S1284" t="s">
        <v>5426</v>
      </c>
      <c r="T1284"/>
      <c r="U1284"/>
      <c r="V1284"/>
      <c r="W1284"/>
      <c r="X1284" s="396">
        <v>14</v>
      </c>
      <c r="Y1284" s="396">
        <v>53</v>
      </c>
    </row>
    <row r="1285" spans="1:25" x14ac:dyDescent="0.25">
      <c r="A1285">
        <f>'Page 1 - General Information'!$G$12</f>
        <v>115508003</v>
      </c>
      <c r="B1285" t="str">
        <f>'Page 1 - General Information'!$G$16</f>
        <v>3596</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115508003</v>
      </c>
      <c r="B1286" t="str">
        <f>'Page 1 - General Information'!$G$16</f>
        <v>3596</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115508003</v>
      </c>
      <c r="B1287" t="str">
        <f>'Page 1 - General Information'!$G$16</f>
        <v>3596</v>
      </c>
      <c r="C1287" s="394" t="s">
        <v>19151</v>
      </c>
      <c r="D1287"/>
      <c r="E1287"/>
      <c r="F1287"/>
      <c r="G1287"/>
      <c r="H1287"/>
      <c r="I1287"/>
      <c r="J1287"/>
      <c r="K1287"/>
      <c r="L1287"/>
      <c r="M1287"/>
      <c r="N1287" t="s">
        <v>4157</v>
      </c>
      <c r="O1287" s="395">
        <f>INDEX('Page 2 - Team Information'!$K$14:$AP$184,Y1287,X1287)</f>
        <v>0</v>
      </c>
      <c r="P1287"/>
      <c r="Q1287"/>
      <c r="R1287"/>
      <c r="S1287" t="s">
        <v>5429</v>
      </c>
      <c r="T1287"/>
      <c r="U1287"/>
      <c r="V1287"/>
      <c r="W1287"/>
      <c r="X1287" s="396">
        <v>17</v>
      </c>
      <c r="Y1287" s="396">
        <v>53</v>
      </c>
    </row>
    <row r="1288" spans="1:25" x14ac:dyDescent="0.25">
      <c r="A1288">
        <f>'Page 1 - General Information'!$G$12</f>
        <v>115508003</v>
      </c>
      <c r="B1288" t="str">
        <f>'Page 1 - General Information'!$G$16</f>
        <v>3596</v>
      </c>
      <c r="C1288" s="394" t="s">
        <v>19151</v>
      </c>
      <c r="D1288"/>
      <c r="E1288"/>
      <c r="F1288"/>
      <c r="G1288"/>
      <c r="H1288"/>
      <c r="I1288"/>
      <c r="J1288"/>
      <c r="K1288"/>
      <c r="L1288"/>
      <c r="M1288"/>
      <c r="N1288" t="s">
        <v>4157</v>
      </c>
      <c r="O1288" s="395">
        <f>INDEX('Page 2 - Team Information'!$K$14:$AP$184,Y1288,X1288)</f>
        <v>0</v>
      </c>
      <c r="P1288"/>
      <c r="Q1288"/>
      <c r="R1288"/>
      <c r="S1288" t="s">
        <v>5430</v>
      </c>
      <c r="T1288"/>
      <c r="U1288"/>
      <c r="V1288"/>
      <c r="W1288"/>
      <c r="X1288" s="396">
        <v>19</v>
      </c>
      <c r="Y1288" s="396">
        <v>53</v>
      </c>
    </row>
    <row r="1289" spans="1:25" x14ac:dyDescent="0.25">
      <c r="A1289">
        <f>'Page 1 - General Information'!$G$12</f>
        <v>115508003</v>
      </c>
      <c r="B1289" t="str">
        <f>'Page 1 - General Information'!$G$16</f>
        <v>3596</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115508003</v>
      </c>
      <c r="B1290" t="str">
        <f>'Page 1 - General Information'!$G$16</f>
        <v>3596</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115508003</v>
      </c>
      <c r="B1291" t="str">
        <f>'Page 1 - General Information'!$G$16</f>
        <v>3596</v>
      </c>
      <c r="C1291" s="394" t="s">
        <v>19151</v>
      </c>
      <c r="D1291"/>
      <c r="E1291"/>
      <c r="F1291"/>
      <c r="G1291"/>
      <c r="H1291"/>
      <c r="I1291"/>
      <c r="J1291"/>
      <c r="K1291"/>
      <c r="L1291"/>
      <c r="M1291"/>
      <c r="N1291" t="s">
        <v>4157</v>
      </c>
      <c r="O1291" s="395">
        <f>INDEX('Page 2 - Team Information'!$K$14:$AP$184,Y1291,X1291)</f>
        <v>0</v>
      </c>
      <c r="P1291"/>
      <c r="Q1291"/>
      <c r="R1291"/>
      <c r="S1291" t="s">
        <v>5433</v>
      </c>
      <c r="T1291"/>
      <c r="U1291"/>
      <c r="V1291"/>
      <c r="W1291"/>
      <c r="X1291" s="396">
        <v>22</v>
      </c>
      <c r="Y1291" s="396">
        <v>53</v>
      </c>
    </row>
    <row r="1292" spans="1:25" x14ac:dyDescent="0.25">
      <c r="A1292">
        <f>'Page 1 - General Information'!$G$12</f>
        <v>115508003</v>
      </c>
      <c r="B1292" t="str">
        <f>'Page 1 - General Information'!$G$16</f>
        <v>3596</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115508003</v>
      </c>
      <c r="B1293" t="str">
        <f>'Page 1 - General Information'!$G$16</f>
        <v>3596</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115508003</v>
      </c>
      <c r="B1294" t="str">
        <f>'Page 1 - General Information'!$G$16</f>
        <v>3596</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115508003</v>
      </c>
      <c r="B1295" t="str">
        <f>'Page 1 - General Information'!$G$16</f>
        <v>3596</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115508003</v>
      </c>
      <c r="B1296" t="str">
        <f>'Page 1 - General Information'!$G$16</f>
        <v>3596</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115508003</v>
      </c>
      <c r="B1297" t="str">
        <f>'Page 1 - General Information'!$G$16</f>
        <v>3596</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115508003</v>
      </c>
      <c r="B1298" t="str">
        <f>'Page 1 - General Information'!$G$16</f>
        <v>3596</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115508003</v>
      </c>
      <c r="B1299" t="str">
        <f>'Page 1 - General Information'!$G$16</f>
        <v>3596</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115508003</v>
      </c>
      <c r="B1300" t="str">
        <f>'Page 1 - General Information'!$G$16</f>
        <v>3596</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115508003</v>
      </c>
      <c r="B1301" t="str">
        <f>'Page 1 - General Information'!$G$16</f>
        <v>3596</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115508003</v>
      </c>
      <c r="B1302" t="str">
        <f>'Page 1 - General Information'!$G$16</f>
        <v>3596</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115508003</v>
      </c>
      <c r="B1303" t="str">
        <f>'Page 1 - General Information'!$G$16</f>
        <v>3596</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115508003</v>
      </c>
      <c r="B1304" t="str">
        <f>'Page 1 - General Information'!$G$16</f>
        <v>3596</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115508003</v>
      </c>
      <c r="B1305" t="str">
        <f>'Page 1 - General Information'!$G$16</f>
        <v>3596</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115508003</v>
      </c>
      <c r="B1306" t="str">
        <f>'Page 1 - General Information'!$G$16</f>
        <v>3596</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115508003</v>
      </c>
      <c r="B1307" t="str">
        <f>'Page 1 - General Information'!$G$16</f>
        <v>3596</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115508003</v>
      </c>
      <c r="B1308" t="str">
        <f>'Page 1 - General Information'!$G$16</f>
        <v>3596</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115508003</v>
      </c>
      <c r="B1309" t="str">
        <f>'Page 1 - General Information'!$G$16</f>
        <v>3596</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115508003</v>
      </c>
      <c r="B1310" t="str">
        <f>'Page 1 - General Information'!$G$16</f>
        <v>3596</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115508003</v>
      </c>
      <c r="B1311" t="str">
        <f>'Page 1 - General Information'!$G$16</f>
        <v>3596</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115508003</v>
      </c>
      <c r="B1312" t="str">
        <f>'Page 1 - General Information'!$G$16</f>
        <v>3596</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115508003</v>
      </c>
      <c r="B1313" t="str">
        <f>'Page 1 - General Information'!$G$16</f>
        <v>3596</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115508003</v>
      </c>
      <c r="B1314" t="str">
        <f>'Page 1 - General Information'!$G$16</f>
        <v>3596</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115508003</v>
      </c>
      <c r="B1315" t="str">
        <f>'Page 1 - General Information'!$G$16</f>
        <v>3596</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115508003</v>
      </c>
      <c r="B1316" t="str">
        <f>'Page 1 - General Information'!$G$16</f>
        <v>3596</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115508003</v>
      </c>
      <c r="B1317" t="str">
        <f>'Page 1 - General Information'!$G$16</f>
        <v>3596</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115508003</v>
      </c>
      <c r="B1318" t="str">
        <f>'Page 1 - General Information'!$G$16</f>
        <v>3596</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115508003</v>
      </c>
      <c r="B1319" t="str">
        <f>'Page 1 - General Information'!$G$16</f>
        <v>3596</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115508003</v>
      </c>
      <c r="B1320" t="str">
        <f>'Page 1 - General Information'!$G$16</f>
        <v>3596</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115508003</v>
      </c>
      <c r="B1321" t="str">
        <f>'Page 1 - General Information'!$G$16</f>
        <v>3596</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115508003</v>
      </c>
      <c r="B1322" t="str">
        <f>'Page 1 - General Information'!$G$16</f>
        <v>3596</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115508003</v>
      </c>
      <c r="B1323" t="str">
        <f>'Page 1 - General Information'!$G$16</f>
        <v>3596</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115508003</v>
      </c>
      <c r="B1324" t="str">
        <f>'Page 1 - General Information'!$G$16</f>
        <v>3596</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115508003</v>
      </c>
      <c r="B1325" t="str">
        <f>'Page 1 - General Information'!$G$16</f>
        <v>3596</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115508003</v>
      </c>
      <c r="B1326" t="str">
        <f>'Page 1 - General Information'!$G$16</f>
        <v>3596</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115508003</v>
      </c>
      <c r="B1327" t="str">
        <f>'Page 1 - General Information'!$G$16</f>
        <v>3596</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115508003</v>
      </c>
      <c r="B1328" t="str">
        <f>'Page 1 - General Information'!$G$16</f>
        <v>3596</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115508003</v>
      </c>
      <c r="B1329" t="str">
        <f>'Page 1 - General Information'!$G$16</f>
        <v>3596</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115508003</v>
      </c>
      <c r="B1330" t="str">
        <f>'Page 1 - General Information'!$G$16</f>
        <v>3596</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115508003</v>
      </c>
      <c r="B1331" t="str">
        <f>'Page 1 - General Information'!$G$16</f>
        <v>3596</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115508003</v>
      </c>
      <c r="B1332" t="str">
        <f>'Page 1 - General Information'!$G$16</f>
        <v>3596</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115508003</v>
      </c>
      <c r="B1333" t="str">
        <f>'Page 1 - General Information'!$G$16</f>
        <v>3596</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115508003</v>
      </c>
      <c r="B1334" t="str">
        <f>'Page 1 - General Information'!$G$16</f>
        <v>3596</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115508003</v>
      </c>
      <c r="B1335" t="str">
        <f>'Page 1 - General Information'!$G$16</f>
        <v>3596</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115508003</v>
      </c>
      <c r="B1336" t="str">
        <f>'Page 1 - General Information'!$G$16</f>
        <v>3596</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115508003</v>
      </c>
      <c r="B1337" t="str">
        <f>'Page 1 - General Information'!$G$16</f>
        <v>3596</v>
      </c>
      <c r="C1337" s="394" t="s">
        <v>19151</v>
      </c>
      <c r="D1337"/>
      <c r="E1337"/>
      <c r="F1337"/>
      <c r="G1337"/>
      <c r="H1337"/>
      <c r="I1337"/>
      <c r="J1337"/>
      <c r="K1337"/>
      <c r="L1337"/>
      <c r="M1337"/>
      <c r="N1337" t="s">
        <v>4638</v>
      </c>
      <c r="O1337" s="398"/>
      <c r="P1337"/>
      <c r="Q1337"/>
      <c r="R1337" s="398" t="s">
        <v>10321</v>
      </c>
      <c r="S1337" t="s">
        <v>5479</v>
      </c>
      <c r="T1337"/>
      <c r="U1337"/>
      <c r="V1337" s="395">
        <f>INDEX('Page 2 - Team Information'!$K$14:$AP$184,Y1337,X1337)</f>
        <v>0</v>
      </c>
      <c r="W1337"/>
      <c r="X1337" s="396">
        <v>5</v>
      </c>
      <c r="Y1337" s="396">
        <v>57</v>
      </c>
    </row>
    <row r="1338" spans="1:25" x14ac:dyDescent="0.25">
      <c r="A1338">
        <f>'Page 1 - General Information'!$G$12</f>
        <v>115508003</v>
      </c>
      <c r="B1338" t="str">
        <f>'Page 1 - General Information'!$G$16</f>
        <v>3596</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115508003</v>
      </c>
      <c r="B1339" t="str">
        <f>'Page 1 - General Information'!$G$16</f>
        <v>3596</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115508003</v>
      </c>
      <c r="B1340" t="str">
        <f>'Page 1 - General Information'!$G$16</f>
        <v>3596</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
      </c>
      <c r="U1340"/>
      <c r="V1340"/>
      <c r="W1340"/>
      <c r="X1340" s="396">
        <v>9</v>
      </c>
      <c r="Y1340" s="396">
        <v>57</v>
      </c>
    </row>
    <row r="1341" spans="1:25" x14ac:dyDescent="0.25">
      <c r="A1341">
        <f>'Page 1 - General Information'!$G$12</f>
        <v>115508003</v>
      </c>
      <c r="B1341" t="str">
        <f>'Page 1 - General Information'!$G$16</f>
        <v>3596</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115508003</v>
      </c>
      <c r="B1342" t="str">
        <f>'Page 1 - General Information'!$G$16</f>
        <v>3596</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115508003</v>
      </c>
      <c r="B1343" t="str">
        <f>'Page 1 - General Information'!$G$16</f>
        <v>3596</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115508003</v>
      </c>
      <c r="B1344" t="str">
        <f>'Page 1 - General Information'!$G$16</f>
        <v>3596</v>
      </c>
      <c r="C1344" s="394" t="s">
        <v>19151</v>
      </c>
      <c r="D1344"/>
      <c r="E1344"/>
      <c r="F1344"/>
      <c r="G1344"/>
      <c r="H1344"/>
      <c r="I1344"/>
      <c r="J1344"/>
      <c r="K1344"/>
      <c r="L1344"/>
      <c r="M1344"/>
      <c r="N1344" t="s">
        <v>4157</v>
      </c>
      <c r="O1344" s="395">
        <f>INDEX('Page 2 - Team Information'!$K$14:$AP$184,Y1344,X1344)</f>
        <v>0</v>
      </c>
      <c r="P1344"/>
      <c r="Q1344"/>
      <c r="R1344"/>
      <c r="S1344" t="s">
        <v>5486</v>
      </c>
      <c r="T1344"/>
      <c r="U1344"/>
      <c r="V1344"/>
      <c r="W1344"/>
      <c r="X1344" s="396">
        <v>14</v>
      </c>
      <c r="Y1344" s="396">
        <v>57</v>
      </c>
    </row>
    <row r="1345" spans="1:25" x14ac:dyDescent="0.25">
      <c r="A1345">
        <f>'Page 1 - General Information'!$G$12</f>
        <v>115508003</v>
      </c>
      <c r="B1345" t="str">
        <f>'Page 1 - General Information'!$G$16</f>
        <v>3596</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115508003</v>
      </c>
      <c r="B1346" t="str">
        <f>'Page 1 - General Information'!$G$16</f>
        <v>3596</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115508003</v>
      </c>
      <c r="B1347" t="str">
        <f>'Page 1 - General Information'!$G$16</f>
        <v>3596</v>
      </c>
      <c r="C1347" s="394" t="s">
        <v>19151</v>
      </c>
      <c r="D1347"/>
      <c r="E1347"/>
      <c r="F1347"/>
      <c r="G1347"/>
      <c r="H1347"/>
      <c r="I1347"/>
      <c r="J1347"/>
      <c r="K1347"/>
      <c r="L1347"/>
      <c r="M1347"/>
      <c r="N1347" t="s">
        <v>4157</v>
      </c>
      <c r="O1347" s="395">
        <f>INDEX('Page 2 - Team Information'!$K$14:$AP$184,Y1347,X1347)</f>
        <v>0</v>
      </c>
      <c r="P1347"/>
      <c r="Q1347"/>
      <c r="R1347"/>
      <c r="S1347" t="s">
        <v>5489</v>
      </c>
      <c r="T1347"/>
      <c r="U1347"/>
      <c r="V1347"/>
      <c r="W1347"/>
      <c r="X1347" s="396">
        <v>17</v>
      </c>
      <c r="Y1347" s="396">
        <v>57</v>
      </c>
    </row>
    <row r="1348" spans="1:25" x14ac:dyDescent="0.25">
      <c r="A1348">
        <f>'Page 1 - General Information'!$G$12</f>
        <v>115508003</v>
      </c>
      <c r="B1348" t="str">
        <f>'Page 1 - General Information'!$G$16</f>
        <v>3596</v>
      </c>
      <c r="C1348" s="394" t="s">
        <v>19151</v>
      </c>
      <c r="D1348"/>
      <c r="E1348"/>
      <c r="F1348"/>
      <c r="G1348"/>
      <c r="H1348"/>
      <c r="I1348"/>
      <c r="J1348"/>
      <c r="K1348"/>
      <c r="L1348"/>
      <c r="M1348"/>
      <c r="N1348" t="s">
        <v>4157</v>
      </c>
      <c r="O1348" s="395">
        <f>INDEX('Page 2 - Team Information'!$K$14:$AP$184,Y1348,X1348)</f>
        <v>0</v>
      </c>
      <c r="P1348"/>
      <c r="Q1348"/>
      <c r="R1348"/>
      <c r="S1348" t="s">
        <v>5490</v>
      </c>
      <c r="T1348"/>
      <c r="U1348"/>
      <c r="V1348"/>
      <c r="W1348"/>
      <c r="X1348" s="396">
        <v>19</v>
      </c>
      <c r="Y1348" s="396">
        <v>57</v>
      </c>
    </row>
    <row r="1349" spans="1:25" x14ac:dyDescent="0.25">
      <c r="A1349">
        <f>'Page 1 - General Information'!$G$12</f>
        <v>115508003</v>
      </c>
      <c r="B1349" t="str">
        <f>'Page 1 - General Information'!$G$16</f>
        <v>3596</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115508003</v>
      </c>
      <c r="B1350" t="str">
        <f>'Page 1 - General Information'!$G$16</f>
        <v>3596</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115508003</v>
      </c>
      <c r="B1351" t="str">
        <f>'Page 1 - General Information'!$G$16</f>
        <v>3596</v>
      </c>
      <c r="C1351" s="394" t="s">
        <v>19151</v>
      </c>
      <c r="D1351"/>
      <c r="E1351"/>
      <c r="F1351"/>
      <c r="G1351"/>
      <c r="H1351"/>
      <c r="I1351"/>
      <c r="J1351"/>
      <c r="K1351"/>
      <c r="L1351"/>
      <c r="M1351"/>
      <c r="N1351" t="s">
        <v>4157</v>
      </c>
      <c r="O1351" s="395">
        <f>INDEX('Page 2 - Team Information'!$K$14:$AP$184,Y1351,X1351)</f>
        <v>0</v>
      </c>
      <c r="P1351"/>
      <c r="Q1351"/>
      <c r="R1351"/>
      <c r="S1351" t="s">
        <v>5493</v>
      </c>
      <c r="T1351"/>
      <c r="U1351"/>
      <c r="V1351"/>
      <c r="W1351"/>
      <c r="X1351" s="396">
        <v>22</v>
      </c>
      <c r="Y1351" s="396">
        <v>57</v>
      </c>
    </row>
    <row r="1352" spans="1:25" x14ac:dyDescent="0.25">
      <c r="A1352">
        <f>'Page 1 - General Information'!$G$12</f>
        <v>115508003</v>
      </c>
      <c r="B1352" t="str">
        <f>'Page 1 - General Information'!$G$16</f>
        <v>3596</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115508003</v>
      </c>
      <c r="B1353" t="str">
        <f>'Page 1 - General Information'!$G$16</f>
        <v>3596</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115508003</v>
      </c>
      <c r="B1354" t="str">
        <f>'Page 1 - General Information'!$G$16</f>
        <v>3596</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115508003</v>
      </c>
      <c r="B1355" t="str">
        <f>'Page 1 - General Information'!$G$16</f>
        <v>3596</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115508003</v>
      </c>
      <c r="B1356" t="str">
        <f>'Page 1 - General Information'!$G$16</f>
        <v>3596</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115508003</v>
      </c>
      <c r="B1357" t="str">
        <f>'Page 1 - General Information'!$G$16</f>
        <v>3596</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115508003</v>
      </c>
      <c r="B1358" t="str">
        <f>'Page 1 - General Information'!$G$16</f>
        <v>3596</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115508003</v>
      </c>
      <c r="B1359" t="str">
        <f>'Page 1 - General Information'!$G$16</f>
        <v>3596</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115508003</v>
      </c>
      <c r="B1360" t="str">
        <f>'Page 1 - General Information'!$G$16</f>
        <v>3596</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115508003</v>
      </c>
      <c r="B1361" t="str">
        <f>'Page 1 - General Information'!$G$16</f>
        <v>3596</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115508003</v>
      </c>
      <c r="B1362" t="str">
        <f>'Page 1 - General Information'!$G$16</f>
        <v>3596</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115508003</v>
      </c>
      <c r="B1363" t="str">
        <f>'Page 1 - General Information'!$G$16</f>
        <v>3596</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115508003</v>
      </c>
      <c r="B1364" t="str">
        <f>'Page 1 - General Information'!$G$16</f>
        <v>3596</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115508003</v>
      </c>
      <c r="B1365" t="str">
        <f>'Page 1 - General Information'!$G$16</f>
        <v>3596</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115508003</v>
      </c>
      <c r="B1366" t="str">
        <f>'Page 1 - General Information'!$G$16</f>
        <v>3596</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115508003</v>
      </c>
      <c r="B1367" t="str">
        <f>'Page 1 - General Information'!$G$16</f>
        <v>3596</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115508003</v>
      </c>
      <c r="B1368" t="str">
        <f>'Page 1 - General Information'!$G$16</f>
        <v>3596</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115508003</v>
      </c>
      <c r="B1369" t="str">
        <f>'Page 1 - General Information'!$G$16</f>
        <v>3596</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115508003</v>
      </c>
      <c r="B1370" t="str">
        <f>'Page 1 - General Information'!$G$16</f>
        <v>3596</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115508003</v>
      </c>
      <c r="B1371" t="str">
        <f>'Page 1 - General Information'!$G$16</f>
        <v>3596</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115508003</v>
      </c>
      <c r="B1372" t="str">
        <f>'Page 1 - General Information'!$G$16</f>
        <v>3596</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115508003</v>
      </c>
      <c r="B1373" t="str">
        <f>'Page 1 - General Information'!$G$16</f>
        <v>3596</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115508003</v>
      </c>
      <c r="B1374" t="str">
        <f>'Page 1 - General Information'!$G$16</f>
        <v>3596</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115508003</v>
      </c>
      <c r="B1375" t="str">
        <f>'Page 1 - General Information'!$G$16</f>
        <v>3596</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115508003</v>
      </c>
      <c r="B1376" t="str">
        <f>'Page 1 - General Information'!$G$16</f>
        <v>3596</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115508003</v>
      </c>
      <c r="B1377" t="str">
        <f>'Page 1 - General Information'!$G$16</f>
        <v>3596</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115508003</v>
      </c>
      <c r="B1378" t="str">
        <f>'Page 1 - General Information'!$G$16</f>
        <v>3596</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115508003</v>
      </c>
      <c r="B1379" t="str">
        <f>'Page 1 - General Information'!$G$16</f>
        <v>3596</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115508003</v>
      </c>
      <c r="B1380" t="str">
        <f>'Page 1 - General Information'!$G$16</f>
        <v>3596</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115508003</v>
      </c>
      <c r="B1381" t="str">
        <f>'Page 1 - General Information'!$G$16</f>
        <v>3596</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115508003</v>
      </c>
      <c r="B1382" t="str">
        <f>'Page 1 - General Information'!$G$16</f>
        <v>3596</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115508003</v>
      </c>
      <c r="B1383" t="str">
        <f>'Page 1 - General Information'!$G$16</f>
        <v>3596</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115508003</v>
      </c>
      <c r="B1384" t="str">
        <f>'Page 1 - General Information'!$G$16</f>
        <v>3596</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115508003</v>
      </c>
      <c r="B1385" t="str">
        <f>'Page 1 - General Information'!$G$16</f>
        <v>3596</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115508003</v>
      </c>
      <c r="B1386" t="str">
        <f>'Page 1 - General Information'!$G$16</f>
        <v>3596</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115508003</v>
      </c>
      <c r="B1387" t="str">
        <f>'Page 1 - General Information'!$G$16</f>
        <v>3596</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115508003</v>
      </c>
      <c r="B1388" t="str">
        <f>'Page 1 - General Information'!$G$16</f>
        <v>3596</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115508003</v>
      </c>
      <c r="B1389" t="str">
        <f>'Page 1 - General Information'!$G$16</f>
        <v>3596</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115508003</v>
      </c>
      <c r="B1390" t="str">
        <f>'Page 1 - General Information'!$G$16</f>
        <v>3596</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115508003</v>
      </c>
      <c r="B1391" t="str">
        <f>'Page 1 - General Information'!$G$16</f>
        <v>3596</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115508003</v>
      </c>
      <c r="B1392" t="str">
        <f>'Page 1 - General Information'!$G$16</f>
        <v>3596</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115508003</v>
      </c>
      <c r="B1393" t="str">
        <f>'Page 1 - General Information'!$G$16</f>
        <v>3596</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115508003</v>
      </c>
      <c r="B1394" t="str">
        <f>'Page 1 - General Information'!$G$16</f>
        <v>3596</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115508003</v>
      </c>
      <c r="B1395" t="str">
        <f>'Page 1 - General Information'!$G$16</f>
        <v>3596</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115508003</v>
      </c>
      <c r="B1396" t="str">
        <f>'Page 1 - General Information'!$G$16</f>
        <v>3596</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115508003</v>
      </c>
      <c r="B1397" t="str">
        <f>'Page 1 - General Information'!$G$16</f>
        <v>3596</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115508003</v>
      </c>
      <c r="B1398" t="str">
        <f>'Page 1 - General Information'!$G$16</f>
        <v>3596</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115508003</v>
      </c>
      <c r="B1399" t="str">
        <f>'Page 1 - General Information'!$G$16</f>
        <v>3596</v>
      </c>
      <c r="C1399" s="394" t="s">
        <v>19151</v>
      </c>
      <c r="D1399"/>
      <c r="E1399"/>
      <c r="F1399"/>
      <c r="G1399"/>
      <c r="H1399"/>
      <c r="I1399"/>
      <c r="J1399"/>
      <c r="K1399"/>
      <c r="L1399"/>
      <c r="M1399"/>
      <c r="N1399" t="s">
        <v>4638</v>
      </c>
      <c r="O1399" s="398"/>
      <c r="P1399"/>
      <c r="Q1399"/>
      <c r="R1399" s="398" t="s">
        <v>10321</v>
      </c>
      <c r="S1399" t="s">
        <v>5541</v>
      </c>
      <c r="T1399"/>
      <c r="U1399"/>
      <c r="V1399" s="395">
        <f>INDEX('Page 2 - Team Information'!$K$14:$AP$184,Y1399,X1399)</f>
        <v>0</v>
      </c>
      <c r="W1399"/>
      <c r="X1399" s="396">
        <v>7</v>
      </c>
      <c r="Y1399" s="396">
        <v>61</v>
      </c>
    </row>
    <row r="1400" spans="1:25" x14ac:dyDescent="0.25">
      <c r="A1400">
        <f>'Page 1 - General Information'!$G$12</f>
        <v>115508003</v>
      </c>
      <c r="B1400" t="str">
        <f>'Page 1 - General Information'!$G$16</f>
        <v>3596</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
      </c>
      <c r="U1400"/>
      <c r="V1400"/>
      <c r="W1400"/>
      <c r="X1400" s="396">
        <v>9</v>
      </c>
      <c r="Y1400" s="396">
        <v>61</v>
      </c>
    </row>
    <row r="1401" spans="1:25" x14ac:dyDescent="0.25">
      <c r="A1401">
        <f>'Page 1 - General Information'!$G$12</f>
        <v>115508003</v>
      </c>
      <c r="B1401" t="str">
        <f>'Page 1 - General Information'!$G$16</f>
        <v>3596</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115508003</v>
      </c>
      <c r="B1402" t="str">
        <f>'Page 1 - General Information'!$G$16</f>
        <v>3596</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115508003</v>
      </c>
      <c r="B1403" t="str">
        <f>'Page 1 - General Information'!$G$16</f>
        <v>3596</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115508003</v>
      </c>
      <c r="B1404" t="str">
        <f>'Page 1 - General Information'!$G$16</f>
        <v>3596</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115508003</v>
      </c>
      <c r="B1405" t="str">
        <f>'Page 1 - General Information'!$G$16</f>
        <v>3596</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115508003</v>
      </c>
      <c r="B1406" t="str">
        <f>'Page 1 - General Information'!$G$16</f>
        <v>3596</v>
      </c>
      <c r="C1406" s="394" t="s">
        <v>19151</v>
      </c>
      <c r="D1406"/>
      <c r="E1406"/>
      <c r="F1406"/>
      <c r="G1406"/>
      <c r="H1406"/>
      <c r="I1406"/>
      <c r="J1406"/>
      <c r="K1406"/>
      <c r="L1406"/>
      <c r="M1406"/>
      <c r="N1406" t="s">
        <v>4157</v>
      </c>
      <c r="O1406" s="395">
        <f>INDEX('Page 2 - Team Information'!$K$14:$AP$184,Y1406,X1406)</f>
        <v>0</v>
      </c>
      <c r="P1406"/>
      <c r="Q1406"/>
      <c r="R1406"/>
      <c r="S1406" t="s">
        <v>5548</v>
      </c>
      <c r="T1406"/>
      <c r="U1406"/>
      <c r="V1406"/>
      <c r="W1406"/>
      <c r="X1406" s="396">
        <v>16</v>
      </c>
      <c r="Y1406" s="396">
        <v>61</v>
      </c>
    </row>
    <row r="1407" spans="1:25" x14ac:dyDescent="0.25">
      <c r="A1407">
        <f>'Page 1 - General Information'!$G$12</f>
        <v>115508003</v>
      </c>
      <c r="B1407" t="str">
        <f>'Page 1 - General Information'!$G$16</f>
        <v>3596</v>
      </c>
      <c r="C1407" s="394" t="s">
        <v>19151</v>
      </c>
      <c r="D1407"/>
      <c r="E1407"/>
      <c r="F1407"/>
      <c r="G1407"/>
      <c r="H1407"/>
      <c r="I1407"/>
      <c r="J1407"/>
      <c r="K1407"/>
      <c r="L1407"/>
      <c r="M1407"/>
      <c r="N1407" t="s">
        <v>4157</v>
      </c>
      <c r="O1407" s="395">
        <f>INDEX('Page 2 - Team Information'!$K$14:$AP$184,Y1407,X1407)</f>
        <v>0</v>
      </c>
      <c r="P1407"/>
      <c r="Q1407"/>
      <c r="R1407"/>
      <c r="S1407" t="s">
        <v>5549</v>
      </c>
      <c r="T1407"/>
      <c r="U1407"/>
      <c r="V1407"/>
      <c r="W1407"/>
      <c r="X1407" s="396">
        <v>17</v>
      </c>
      <c r="Y1407" s="396">
        <v>61</v>
      </c>
    </row>
    <row r="1408" spans="1:25" x14ac:dyDescent="0.25">
      <c r="A1408">
        <f>'Page 1 - General Information'!$G$12</f>
        <v>115508003</v>
      </c>
      <c r="B1408" t="str">
        <f>'Page 1 - General Information'!$G$16</f>
        <v>3596</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115508003</v>
      </c>
      <c r="B1409" t="str">
        <f>'Page 1 - General Information'!$G$16</f>
        <v>3596</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115508003</v>
      </c>
      <c r="B1410" t="str">
        <f>'Page 1 - General Information'!$G$16</f>
        <v>3596</v>
      </c>
      <c r="C1410" s="394" t="s">
        <v>19151</v>
      </c>
      <c r="D1410"/>
      <c r="E1410"/>
      <c r="F1410"/>
      <c r="G1410"/>
      <c r="H1410"/>
      <c r="I1410"/>
      <c r="J1410"/>
      <c r="K1410"/>
      <c r="L1410"/>
      <c r="M1410"/>
      <c r="N1410" t="s">
        <v>4157</v>
      </c>
      <c r="O1410" s="395">
        <f>INDEX('Page 2 - Team Information'!$K$14:$AP$184,Y1410,X1410)</f>
        <v>0</v>
      </c>
      <c r="P1410"/>
      <c r="Q1410"/>
      <c r="R1410"/>
      <c r="S1410" t="s">
        <v>5552</v>
      </c>
      <c r="T1410"/>
      <c r="U1410"/>
      <c r="V1410"/>
      <c r="W1410"/>
      <c r="X1410" s="396">
        <v>21</v>
      </c>
      <c r="Y1410" s="396">
        <v>61</v>
      </c>
    </row>
    <row r="1411" spans="1:25" x14ac:dyDescent="0.25">
      <c r="A1411">
        <f>'Page 1 - General Information'!$G$12</f>
        <v>115508003</v>
      </c>
      <c r="B1411" t="str">
        <f>'Page 1 - General Information'!$G$16</f>
        <v>3596</v>
      </c>
      <c r="C1411" s="394" t="s">
        <v>19151</v>
      </c>
      <c r="D1411"/>
      <c r="E1411"/>
      <c r="F1411"/>
      <c r="G1411"/>
      <c r="H1411"/>
      <c r="I1411"/>
      <c r="J1411"/>
      <c r="K1411"/>
      <c r="L1411"/>
      <c r="M1411"/>
      <c r="N1411" t="s">
        <v>4157</v>
      </c>
      <c r="O1411" s="395">
        <f>INDEX('Page 2 - Team Information'!$K$14:$AP$184,Y1411,X1411)</f>
        <v>0</v>
      </c>
      <c r="P1411"/>
      <c r="Q1411"/>
      <c r="R1411"/>
      <c r="S1411" t="s">
        <v>5553</v>
      </c>
      <c r="T1411"/>
      <c r="U1411"/>
      <c r="V1411"/>
      <c r="W1411"/>
      <c r="X1411" s="396">
        <v>22</v>
      </c>
      <c r="Y1411" s="396">
        <v>61</v>
      </c>
    </row>
    <row r="1412" spans="1:25" x14ac:dyDescent="0.25">
      <c r="A1412">
        <f>'Page 1 - General Information'!$G$12</f>
        <v>115508003</v>
      </c>
      <c r="B1412" t="str">
        <f>'Page 1 - General Information'!$G$16</f>
        <v>3596</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115508003</v>
      </c>
      <c r="B1413" t="str">
        <f>'Page 1 - General Information'!$G$16</f>
        <v>3596</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115508003</v>
      </c>
      <c r="B1414" t="str">
        <f>'Page 1 - General Information'!$G$16</f>
        <v>3596</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115508003</v>
      </c>
      <c r="B1415" t="str">
        <f>'Page 1 - General Information'!$G$16</f>
        <v>3596</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115508003</v>
      </c>
      <c r="B1416" t="str">
        <f>'Page 1 - General Information'!$G$16</f>
        <v>3596</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115508003</v>
      </c>
      <c r="B1417" t="str">
        <f>'Page 1 - General Information'!$G$16</f>
        <v>3596</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115508003</v>
      </c>
      <c r="B1418" t="str">
        <f>'Page 1 - General Information'!$G$16</f>
        <v>3596</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115508003</v>
      </c>
      <c r="B1419" t="str">
        <f>'Page 1 - General Information'!$G$16</f>
        <v>3596</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115508003</v>
      </c>
      <c r="B1420" t="str">
        <f>'Page 1 - General Information'!$G$16</f>
        <v>3596</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115508003</v>
      </c>
      <c r="B1421" t="str">
        <f>'Page 1 - General Information'!$G$16</f>
        <v>3596</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115508003</v>
      </c>
      <c r="B1422" t="str">
        <f>'Page 1 - General Information'!$G$16</f>
        <v>3596</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115508003</v>
      </c>
      <c r="B1423" t="str">
        <f>'Page 1 - General Information'!$G$16</f>
        <v>3596</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115508003</v>
      </c>
      <c r="B1424" t="str">
        <f>'Page 1 - General Information'!$G$16</f>
        <v>3596</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115508003</v>
      </c>
      <c r="B1425" t="str">
        <f>'Page 1 - General Information'!$G$16</f>
        <v>3596</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115508003</v>
      </c>
      <c r="B1426" t="str">
        <f>'Page 1 - General Information'!$G$16</f>
        <v>3596</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115508003</v>
      </c>
      <c r="B1427" t="str">
        <f>'Page 1 - General Information'!$G$16</f>
        <v>3596</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115508003</v>
      </c>
      <c r="B1428" t="str">
        <f>'Page 1 - General Information'!$G$16</f>
        <v>3596</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115508003</v>
      </c>
      <c r="B1429" t="str">
        <f>'Page 1 - General Information'!$G$16</f>
        <v>3596</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115508003</v>
      </c>
      <c r="B1430" t="str">
        <f>'Page 1 - General Information'!$G$16</f>
        <v>3596</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115508003</v>
      </c>
      <c r="B1431" t="str">
        <f>'Page 1 - General Information'!$G$16</f>
        <v>3596</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115508003</v>
      </c>
      <c r="B1432" t="str">
        <f>'Page 1 - General Information'!$G$16</f>
        <v>3596</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115508003</v>
      </c>
      <c r="B1433" t="str">
        <f>'Page 1 - General Information'!$G$16</f>
        <v>3596</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115508003</v>
      </c>
      <c r="B1434" t="str">
        <f>'Page 1 - General Information'!$G$16</f>
        <v>3596</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115508003</v>
      </c>
      <c r="B1435" t="str">
        <f>'Page 1 - General Information'!$G$16</f>
        <v>3596</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115508003</v>
      </c>
      <c r="B1436" t="str">
        <f>'Page 1 - General Information'!$G$16</f>
        <v>3596</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115508003</v>
      </c>
      <c r="B1437" t="str">
        <f>'Page 1 - General Information'!$G$16</f>
        <v>3596</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115508003</v>
      </c>
      <c r="B1438" t="str">
        <f>'Page 1 - General Information'!$G$16</f>
        <v>3596</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115508003</v>
      </c>
      <c r="B1439" t="str">
        <f>'Page 1 - General Information'!$G$16</f>
        <v>3596</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115508003</v>
      </c>
      <c r="B1440" t="str">
        <f>'Page 1 - General Information'!$G$16</f>
        <v>3596</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115508003</v>
      </c>
      <c r="B1441" t="str">
        <f>'Page 1 - General Information'!$G$16</f>
        <v>3596</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115508003</v>
      </c>
      <c r="B1442" t="str">
        <f>'Page 1 - General Information'!$G$16</f>
        <v>3596</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115508003</v>
      </c>
      <c r="B1443" t="str">
        <f>'Page 1 - General Information'!$G$16</f>
        <v>3596</v>
      </c>
      <c r="C1443" s="394" t="s">
        <v>19151</v>
      </c>
      <c r="D1443"/>
      <c r="E1443"/>
      <c r="F1443"/>
      <c r="G1443"/>
      <c r="H1443"/>
      <c r="I1443"/>
      <c r="J1443"/>
      <c r="K1443"/>
      <c r="L1443"/>
      <c r="M1443"/>
      <c r="N1443" t="s">
        <v>4638</v>
      </c>
      <c r="O1443" s="398"/>
      <c r="P1443"/>
      <c r="Q1443"/>
      <c r="R1443" s="398" t="s">
        <v>10321</v>
      </c>
      <c r="S1443" t="s">
        <v>5585</v>
      </c>
      <c r="T1443"/>
      <c r="U1443"/>
      <c r="V1443" s="395">
        <f>INDEX('Page 2 - Team Information'!$K$14:$AP$184,Y1443,X1443)</f>
        <v>0</v>
      </c>
      <c r="W1443"/>
      <c r="X1443" s="396">
        <v>6</v>
      </c>
      <c r="Y1443" s="396">
        <v>64</v>
      </c>
    </row>
    <row r="1444" spans="1:25" x14ac:dyDescent="0.25">
      <c r="A1444">
        <f>'Page 1 - General Information'!$G$12</f>
        <v>115508003</v>
      </c>
      <c r="B1444" t="str">
        <f>'Page 1 - General Information'!$G$16</f>
        <v>3596</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115508003</v>
      </c>
      <c r="B1445" t="str">
        <f>'Page 1 - General Information'!$G$16</f>
        <v>3596</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
      </c>
      <c r="U1445"/>
      <c r="V1445"/>
      <c r="W1445"/>
      <c r="X1445" s="396">
        <v>9</v>
      </c>
      <c r="Y1445" s="396">
        <v>64</v>
      </c>
    </row>
    <row r="1446" spans="1:25" x14ac:dyDescent="0.25">
      <c r="A1446">
        <f>'Page 1 - General Information'!$G$12</f>
        <v>115508003</v>
      </c>
      <c r="B1446" t="str">
        <f>'Page 1 - General Information'!$G$16</f>
        <v>3596</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115508003</v>
      </c>
      <c r="B1447" t="str">
        <f>'Page 1 - General Information'!$G$16</f>
        <v>3596</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115508003</v>
      </c>
      <c r="B1448" t="str">
        <f>'Page 1 - General Information'!$G$16</f>
        <v>3596</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115508003</v>
      </c>
      <c r="B1449" t="str">
        <f>'Page 1 - General Information'!$G$16</f>
        <v>3596</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115508003</v>
      </c>
      <c r="B1450" t="str">
        <f>'Page 1 - General Information'!$G$16</f>
        <v>3596</v>
      </c>
      <c r="C1450" s="394" t="s">
        <v>19151</v>
      </c>
      <c r="D1450"/>
      <c r="E1450"/>
      <c r="F1450"/>
      <c r="G1450"/>
      <c r="H1450"/>
      <c r="I1450"/>
      <c r="J1450"/>
      <c r="K1450"/>
      <c r="L1450"/>
      <c r="M1450"/>
      <c r="N1450" t="s">
        <v>4157</v>
      </c>
      <c r="O1450" s="395">
        <f>INDEX('Page 2 - Team Information'!$K$14:$AP$184,Y1450,X1450)</f>
        <v>0</v>
      </c>
      <c r="P1450"/>
      <c r="Q1450"/>
      <c r="R1450"/>
      <c r="S1450" t="s">
        <v>5592</v>
      </c>
      <c r="T1450"/>
      <c r="U1450"/>
      <c r="V1450"/>
      <c r="W1450"/>
      <c r="X1450" s="396">
        <v>15</v>
      </c>
      <c r="Y1450" s="396">
        <v>64</v>
      </c>
    </row>
    <row r="1451" spans="1:25" x14ac:dyDescent="0.25">
      <c r="A1451">
        <f>'Page 1 - General Information'!$G$12</f>
        <v>115508003</v>
      </c>
      <c r="B1451" t="str">
        <f>'Page 1 - General Information'!$G$16</f>
        <v>3596</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115508003</v>
      </c>
      <c r="B1452" t="str">
        <f>'Page 1 - General Information'!$G$16</f>
        <v>3596</v>
      </c>
      <c r="C1452" s="394" t="s">
        <v>19151</v>
      </c>
      <c r="D1452"/>
      <c r="E1452"/>
      <c r="F1452"/>
      <c r="G1452"/>
      <c r="H1452"/>
      <c r="I1452"/>
      <c r="J1452"/>
      <c r="K1452"/>
      <c r="L1452"/>
      <c r="M1452"/>
      <c r="N1452" t="s">
        <v>4157</v>
      </c>
      <c r="O1452" s="395">
        <f>INDEX('Page 2 - Team Information'!$K$14:$AP$184,Y1452,X1452)</f>
        <v>0</v>
      </c>
      <c r="P1452"/>
      <c r="Q1452"/>
      <c r="R1452"/>
      <c r="S1452" t="s">
        <v>5594</v>
      </c>
      <c r="T1452"/>
      <c r="U1452"/>
      <c r="V1452"/>
      <c r="W1452"/>
      <c r="X1452" s="396">
        <v>17</v>
      </c>
      <c r="Y1452" s="396">
        <v>64</v>
      </c>
    </row>
    <row r="1453" spans="1:25" x14ac:dyDescent="0.25">
      <c r="A1453">
        <f>'Page 1 - General Information'!$G$12</f>
        <v>115508003</v>
      </c>
      <c r="B1453" t="str">
        <f>'Page 1 - General Information'!$G$16</f>
        <v>3596</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115508003</v>
      </c>
      <c r="B1454" t="str">
        <f>'Page 1 - General Information'!$G$16</f>
        <v>3596</v>
      </c>
      <c r="C1454" s="394" t="s">
        <v>19151</v>
      </c>
      <c r="D1454"/>
      <c r="E1454"/>
      <c r="F1454"/>
      <c r="G1454"/>
      <c r="H1454"/>
      <c r="I1454"/>
      <c r="J1454"/>
      <c r="K1454"/>
      <c r="L1454"/>
      <c r="M1454"/>
      <c r="N1454" t="s">
        <v>4157</v>
      </c>
      <c r="O1454" s="395">
        <f>INDEX('Page 2 - Team Information'!$K$14:$AP$184,Y1454,X1454)</f>
        <v>0</v>
      </c>
      <c r="P1454"/>
      <c r="Q1454"/>
      <c r="R1454"/>
      <c r="S1454" t="s">
        <v>5596</v>
      </c>
      <c r="T1454"/>
      <c r="U1454"/>
      <c r="V1454"/>
      <c r="W1454"/>
      <c r="X1454" s="396">
        <v>20</v>
      </c>
      <c r="Y1454" s="396">
        <v>64</v>
      </c>
    </row>
    <row r="1455" spans="1:25" x14ac:dyDescent="0.25">
      <c r="A1455">
        <f>'Page 1 - General Information'!$G$12</f>
        <v>115508003</v>
      </c>
      <c r="B1455" t="str">
        <f>'Page 1 - General Information'!$G$16</f>
        <v>3596</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115508003</v>
      </c>
      <c r="B1456" t="str">
        <f>'Page 1 - General Information'!$G$16</f>
        <v>3596</v>
      </c>
      <c r="C1456" s="394" t="s">
        <v>19151</v>
      </c>
      <c r="D1456"/>
      <c r="E1456"/>
      <c r="F1456"/>
      <c r="G1456"/>
      <c r="H1456"/>
      <c r="I1456"/>
      <c r="J1456"/>
      <c r="K1456"/>
      <c r="L1456"/>
      <c r="M1456"/>
      <c r="N1456" t="s">
        <v>4157</v>
      </c>
      <c r="O1456" s="395">
        <f>INDEX('Page 2 - Team Information'!$K$14:$AP$184,Y1456,X1456)</f>
        <v>0</v>
      </c>
      <c r="P1456"/>
      <c r="Q1456"/>
      <c r="R1456"/>
      <c r="S1456" t="s">
        <v>5598</v>
      </c>
      <c r="T1456"/>
      <c r="U1456"/>
      <c r="V1456"/>
      <c r="W1456"/>
      <c r="X1456" s="396">
        <v>22</v>
      </c>
      <c r="Y1456" s="396">
        <v>64</v>
      </c>
    </row>
    <row r="1457" spans="1:25" x14ac:dyDescent="0.25">
      <c r="A1457">
        <f>'Page 1 - General Information'!$G$12</f>
        <v>115508003</v>
      </c>
      <c r="B1457" t="str">
        <f>'Page 1 - General Information'!$G$16</f>
        <v>3596</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115508003</v>
      </c>
      <c r="B1458" t="str">
        <f>'Page 1 - General Information'!$G$16</f>
        <v>3596</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115508003</v>
      </c>
      <c r="B1459" t="str">
        <f>'Page 1 - General Information'!$G$16</f>
        <v>3596</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115508003</v>
      </c>
      <c r="B1460" t="str">
        <f>'Page 1 - General Information'!$G$16</f>
        <v>3596</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115508003</v>
      </c>
      <c r="B1461" t="str">
        <f>'Page 1 - General Information'!$G$16</f>
        <v>3596</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115508003</v>
      </c>
      <c r="B1462" t="str">
        <f>'Page 1 - General Information'!$G$16</f>
        <v>3596</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115508003</v>
      </c>
      <c r="B1463" t="str">
        <f>'Page 1 - General Information'!$G$16</f>
        <v>3596</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115508003</v>
      </c>
      <c r="B1464" t="str">
        <f>'Page 1 - General Information'!$G$16</f>
        <v>3596</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115508003</v>
      </c>
      <c r="B1465" t="str">
        <f>'Page 1 - General Information'!$G$16</f>
        <v>3596</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115508003</v>
      </c>
      <c r="B1466" t="str">
        <f>'Page 1 - General Information'!$G$16</f>
        <v>3596</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115508003</v>
      </c>
      <c r="B1467" t="str">
        <f>'Page 1 - General Information'!$G$16</f>
        <v>3596</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115508003</v>
      </c>
      <c r="B1468" t="str">
        <f>'Page 1 - General Information'!$G$16</f>
        <v>3596</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115508003</v>
      </c>
      <c r="B1469" t="str">
        <f>'Page 1 - General Information'!$G$16</f>
        <v>3596</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115508003</v>
      </c>
      <c r="B1470" t="str">
        <f>'Page 1 - General Information'!$G$16</f>
        <v>3596</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115508003</v>
      </c>
      <c r="B1471" t="str">
        <f>'Page 1 - General Information'!$G$16</f>
        <v>3596</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115508003</v>
      </c>
      <c r="B1472" t="str">
        <f>'Page 1 - General Information'!$G$16</f>
        <v>3596</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115508003</v>
      </c>
      <c r="B1473" t="str">
        <f>'Page 1 - General Information'!$G$16</f>
        <v>3596</v>
      </c>
      <c r="C1473" s="394" t="s">
        <v>19151</v>
      </c>
      <c r="D1473"/>
      <c r="E1473"/>
      <c r="F1473"/>
      <c r="G1473"/>
      <c r="H1473"/>
      <c r="I1473"/>
      <c r="J1473"/>
      <c r="K1473"/>
      <c r="L1473"/>
      <c r="M1473"/>
      <c r="N1473" t="s">
        <v>4638</v>
      </c>
      <c r="O1473" s="398"/>
      <c r="P1473"/>
      <c r="Q1473"/>
      <c r="R1473" s="398" t="s">
        <v>10321</v>
      </c>
      <c r="S1473" t="s">
        <v>5615</v>
      </c>
      <c r="T1473"/>
      <c r="U1473"/>
      <c r="V1473" s="395">
        <f>INDEX('Page 2 - Team Information'!$K$14:$AP$184,Y1473,X1473)</f>
        <v>0</v>
      </c>
      <c r="W1473"/>
      <c r="X1473" s="396">
        <v>6</v>
      </c>
      <c r="Y1473" s="396">
        <v>66</v>
      </c>
    </row>
    <row r="1474" spans="1:25" x14ac:dyDescent="0.25">
      <c r="A1474">
        <f>'Page 1 - General Information'!$G$12</f>
        <v>115508003</v>
      </c>
      <c r="B1474" t="str">
        <f>'Page 1 - General Information'!$G$16</f>
        <v>3596</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115508003</v>
      </c>
      <c r="B1475" t="str">
        <f>'Page 1 - General Information'!$G$16</f>
        <v>3596</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
      </c>
      <c r="U1475"/>
      <c r="V1475"/>
      <c r="W1475"/>
      <c r="X1475" s="396">
        <v>9</v>
      </c>
      <c r="Y1475" s="396">
        <v>66</v>
      </c>
    </row>
    <row r="1476" spans="1:25" x14ac:dyDescent="0.25">
      <c r="A1476">
        <f>'Page 1 - General Information'!$G$12</f>
        <v>115508003</v>
      </c>
      <c r="B1476" t="str">
        <f>'Page 1 - General Information'!$G$16</f>
        <v>3596</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115508003</v>
      </c>
      <c r="B1477" t="str">
        <f>'Page 1 - General Information'!$G$16</f>
        <v>3596</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115508003</v>
      </c>
      <c r="B1478" t="str">
        <f>'Page 1 - General Information'!$G$16</f>
        <v>3596</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115508003</v>
      </c>
      <c r="B1479" t="str">
        <f>'Page 1 - General Information'!$G$16</f>
        <v>3596</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115508003</v>
      </c>
      <c r="B1480" t="str">
        <f>'Page 1 - General Information'!$G$16</f>
        <v>3596</v>
      </c>
      <c r="C1480" s="394" t="s">
        <v>19151</v>
      </c>
      <c r="D1480"/>
      <c r="E1480"/>
      <c r="F1480"/>
      <c r="G1480"/>
      <c r="H1480"/>
      <c r="I1480"/>
      <c r="J1480"/>
      <c r="K1480"/>
      <c r="L1480"/>
      <c r="M1480"/>
      <c r="N1480" t="s">
        <v>4157</v>
      </c>
      <c r="O1480" s="395">
        <f>INDEX('Page 2 - Team Information'!$K$14:$AP$184,Y1480,X1480)</f>
        <v>0</v>
      </c>
      <c r="P1480"/>
      <c r="Q1480"/>
      <c r="R1480"/>
      <c r="S1480" t="s">
        <v>5622</v>
      </c>
      <c r="T1480"/>
      <c r="U1480"/>
      <c r="V1480"/>
      <c r="W1480"/>
      <c r="X1480" s="396">
        <v>15</v>
      </c>
      <c r="Y1480" s="396">
        <v>66</v>
      </c>
    </row>
    <row r="1481" spans="1:25" x14ac:dyDescent="0.25">
      <c r="A1481">
        <f>'Page 1 - General Information'!$G$12</f>
        <v>115508003</v>
      </c>
      <c r="B1481" t="str">
        <f>'Page 1 - General Information'!$G$16</f>
        <v>3596</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115508003</v>
      </c>
      <c r="B1482" t="str">
        <f>'Page 1 - General Information'!$G$16</f>
        <v>3596</v>
      </c>
      <c r="C1482" s="394" t="s">
        <v>19151</v>
      </c>
      <c r="D1482"/>
      <c r="E1482"/>
      <c r="F1482"/>
      <c r="G1482"/>
      <c r="H1482"/>
      <c r="I1482"/>
      <c r="J1482"/>
      <c r="K1482"/>
      <c r="L1482"/>
      <c r="M1482"/>
      <c r="N1482" t="s">
        <v>4157</v>
      </c>
      <c r="O1482" s="395">
        <f>INDEX('Page 2 - Team Information'!$K$14:$AP$184,Y1482,X1482)</f>
        <v>0</v>
      </c>
      <c r="P1482"/>
      <c r="Q1482"/>
      <c r="R1482"/>
      <c r="S1482" t="s">
        <v>5624</v>
      </c>
      <c r="T1482"/>
      <c r="U1482"/>
      <c r="V1482"/>
      <c r="W1482"/>
      <c r="X1482" s="396">
        <v>17</v>
      </c>
      <c r="Y1482" s="396">
        <v>66</v>
      </c>
    </row>
    <row r="1483" spans="1:25" x14ac:dyDescent="0.25">
      <c r="A1483">
        <f>'Page 1 - General Information'!$G$12</f>
        <v>115508003</v>
      </c>
      <c r="B1483" t="str">
        <f>'Page 1 - General Information'!$G$16</f>
        <v>3596</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115508003</v>
      </c>
      <c r="B1484" t="str">
        <f>'Page 1 - General Information'!$G$16</f>
        <v>3596</v>
      </c>
      <c r="C1484" s="394" t="s">
        <v>19151</v>
      </c>
      <c r="D1484"/>
      <c r="E1484"/>
      <c r="F1484"/>
      <c r="G1484"/>
      <c r="H1484"/>
      <c r="I1484"/>
      <c r="J1484"/>
      <c r="K1484"/>
      <c r="L1484"/>
      <c r="M1484"/>
      <c r="N1484" t="s">
        <v>4157</v>
      </c>
      <c r="O1484" s="395">
        <f>INDEX('Page 2 - Team Information'!$K$14:$AP$184,Y1484,X1484)</f>
        <v>0</v>
      </c>
      <c r="P1484"/>
      <c r="Q1484"/>
      <c r="R1484"/>
      <c r="S1484" t="s">
        <v>5626</v>
      </c>
      <c r="T1484"/>
      <c r="U1484"/>
      <c r="V1484"/>
      <c r="W1484"/>
      <c r="X1484" s="396">
        <v>20</v>
      </c>
      <c r="Y1484" s="396">
        <v>66</v>
      </c>
    </row>
    <row r="1485" spans="1:25" x14ac:dyDescent="0.25">
      <c r="A1485">
        <f>'Page 1 - General Information'!$G$12</f>
        <v>115508003</v>
      </c>
      <c r="B1485" t="str">
        <f>'Page 1 - General Information'!$G$16</f>
        <v>3596</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115508003</v>
      </c>
      <c r="B1486" t="str">
        <f>'Page 1 - General Information'!$G$16</f>
        <v>3596</v>
      </c>
      <c r="C1486" s="394" t="s">
        <v>19151</v>
      </c>
      <c r="D1486"/>
      <c r="E1486"/>
      <c r="F1486"/>
      <c r="G1486"/>
      <c r="H1486"/>
      <c r="I1486"/>
      <c r="J1486"/>
      <c r="K1486"/>
      <c r="L1486"/>
      <c r="M1486"/>
      <c r="N1486" t="s">
        <v>4157</v>
      </c>
      <c r="O1486" s="395">
        <f>INDEX('Page 2 - Team Information'!$K$14:$AP$184,Y1486,X1486)</f>
        <v>0</v>
      </c>
      <c r="P1486"/>
      <c r="Q1486"/>
      <c r="R1486"/>
      <c r="S1486" t="s">
        <v>5628</v>
      </c>
      <c r="T1486"/>
      <c r="U1486"/>
      <c r="V1486"/>
      <c r="W1486"/>
      <c r="X1486" s="396">
        <v>22</v>
      </c>
      <c r="Y1486" s="396">
        <v>66</v>
      </c>
    </row>
    <row r="1487" spans="1:25" x14ac:dyDescent="0.25">
      <c r="A1487">
        <f>'Page 1 - General Information'!$G$12</f>
        <v>115508003</v>
      </c>
      <c r="B1487" t="str">
        <f>'Page 1 - General Information'!$G$16</f>
        <v>3596</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115508003</v>
      </c>
      <c r="B1488" t="str">
        <f>'Page 1 - General Information'!$G$16</f>
        <v>3596</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115508003</v>
      </c>
      <c r="B1489" t="str">
        <f>'Page 1 - General Information'!$G$16</f>
        <v>3596</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115508003</v>
      </c>
      <c r="B1490" t="str">
        <f>'Page 1 - General Information'!$G$16</f>
        <v>3596</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115508003</v>
      </c>
      <c r="B1491" t="str">
        <f>'Page 1 - General Information'!$G$16</f>
        <v>3596</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115508003</v>
      </c>
      <c r="B1492" t="str">
        <f>'Page 1 - General Information'!$G$16</f>
        <v>3596</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115508003</v>
      </c>
      <c r="B1493" t="str">
        <f>'Page 1 - General Information'!$G$16</f>
        <v>3596</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115508003</v>
      </c>
      <c r="B1494" t="str">
        <f>'Page 1 - General Information'!$G$16</f>
        <v>3596</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115508003</v>
      </c>
      <c r="B1495" t="str">
        <f>'Page 1 - General Information'!$G$16</f>
        <v>3596</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115508003</v>
      </c>
      <c r="B1496" t="str">
        <f>'Page 1 - General Information'!$G$16</f>
        <v>3596</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115508003</v>
      </c>
      <c r="B1497" t="str">
        <f>'Page 1 - General Information'!$G$16</f>
        <v>3596</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115508003</v>
      </c>
      <c r="B1498" t="str">
        <f>'Page 1 - General Information'!$G$16</f>
        <v>3596</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115508003</v>
      </c>
      <c r="B1499" t="str">
        <f>'Page 1 - General Information'!$G$16</f>
        <v>3596</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115508003</v>
      </c>
      <c r="B1500" t="str">
        <f>'Page 1 - General Information'!$G$16</f>
        <v>3596</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115508003</v>
      </c>
      <c r="B1501" t="str">
        <f>'Page 1 - General Information'!$G$16</f>
        <v>3596</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115508003</v>
      </c>
      <c r="B1502" t="str">
        <f>'Page 1 - General Information'!$G$16</f>
        <v>3596</v>
      </c>
      <c r="C1502" s="394" t="s">
        <v>19151</v>
      </c>
      <c r="D1502"/>
      <c r="E1502"/>
      <c r="F1502"/>
      <c r="G1502"/>
      <c r="H1502"/>
      <c r="I1502"/>
      <c r="J1502"/>
      <c r="K1502"/>
      <c r="L1502"/>
      <c r="M1502"/>
      <c r="N1502" t="s">
        <v>4638</v>
      </c>
      <c r="O1502" s="398"/>
      <c r="P1502"/>
      <c r="Q1502"/>
      <c r="R1502" s="398" t="s">
        <v>10321</v>
      </c>
      <c r="S1502" t="s">
        <v>5644</v>
      </c>
      <c r="T1502"/>
      <c r="U1502"/>
      <c r="V1502" s="395">
        <f>INDEX('Page 2 - Team Information'!$K$14:$AP$184,Y1502,X1502)</f>
        <v>0</v>
      </c>
      <c r="W1502"/>
      <c r="X1502" s="396">
        <v>5</v>
      </c>
      <c r="Y1502" s="396">
        <v>68</v>
      </c>
    </row>
    <row r="1503" spans="1:25" x14ac:dyDescent="0.25">
      <c r="A1503">
        <f>'Page 1 - General Information'!$G$12</f>
        <v>115508003</v>
      </c>
      <c r="B1503" t="str">
        <f>'Page 1 - General Information'!$G$16</f>
        <v>3596</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115508003</v>
      </c>
      <c r="B1504" t="str">
        <f>'Page 1 - General Information'!$G$16</f>
        <v>3596</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115508003</v>
      </c>
      <c r="B1505" t="str">
        <f>'Page 1 - General Information'!$G$16</f>
        <v>3596</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
      </c>
      <c r="U1505"/>
      <c r="V1505"/>
      <c r="W1505"/>
      <c r="X1505" s="396">
        <v>9</v>
      </c>
      <c r="Y1505" s="396">
        <v>68</v>
      </c>
    </row>
    <row r="1506" spans="1:25" x14ac:dyDescent="0.25">
      <c r="A1506">
        <f>'Page 1 - General Information'!$G$12</f>
        <v>115508003</v>
      </c>
      <c r="B1506" t="str">
        <f>'Page 1 - General Information'!$G$16</f>
        <v>3596</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115508003</v>
      </c>
      <c r="B1507" t="str">
        <f>'Page 1 - General Information'!$G$16</f>
        <v>3596</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115508003</v>
      </c>
      <c r="B1508" t="str">
        <f>'Page 1 - General Information'!$G$16</f>
        <v>3596</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115508003</v>
      </c>
      <c r="B1509" t="str">
        <f>'Page 1 - General Information'!$G$16</f>
        <v>3596</v>
      </c>
      <c r="C1509" s="394" t="s">
        <v>19151</v>
      </c>
      <c r="D1509"/>
      <c r="E1509"/>
      <c r="F1509"/>
      <c r="G1509"/>
      <c r="H1509"/>
      <c r="I1509"/>
      <c r="J1509"/>
      <c r="K1509"/>
      <c r="L1509"/>
      <c r="M1509"/>
      <c r="N1509" t="s">
        <v>4157</v>
      </c>
      <c r="O1509" s="395">
        <f>INDEX('Page 2 - Team Information'!$K$14:$AP$184,Y1509,X1509)</f>
        <v>0</v>
      </c>
      <c r="P1509"/>
      <c r="Q1509"/>
      <c r="R1509"/>
      <c r="S1509" t="s">
        <v>5651</v>
      </c>
      <c r="T1509"/>
      <c r="U1509"/>
      <c r="V1509"/>
      <c r="W1509"/>
      <c r="X1509" s="396">
        <v>14</v>
      </c>
      <c r="Y1509" s="396">
        <v>68</v>
      </c>
    </row>
    <row r="1510" spans="1:25" x14ac:dyDescent="0.25">
      <c r="A1510">
        <f>'Page 1 - General Information'!$G$12</f>
        <v>115508003</v>
      </c>
      <c r="B1510" t="str">
        <f>'Page 1 - General Information'!$G$16</f>
        <v>3596</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115508003</v>
      </c>
      <c r="B1511" t="str">
        <f>'Page 1 - General Information'!$G$16</f>
        <v>3596</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115508003</v>
      </c>
      <c r="B1512" t="str">
        <f>'Page 1 - General Information'!$G$16</f>
        <v>3596</v>
      </c>
      <c r="C1512" s="394" t="s">
        <v>19151</v>
      </c>
      <c r="D1512"/>
      <c r="E1512"/>
      <c r="F1512"/>
      <c r="G1512"/>
      <c r="H1512"/>
      <c r="I1512"/>
      <c r="J1512"/>
      <c r="K1512"/>
      <c r="L1512"/>
      <c r="M1512"/>
      <c r="N1512" t="s">
        <v>4157</v>
      </c>
      <c r="O1512" s="395">
        <f>INDEX('Page 2 - Team Information'!$K$14:$AP$184,Y1512,X1512)</f>
        <v>0</v>
      </c>
      <c r="P1512"/>
      <c r="Q1512"/>
      <c r="R1512"/>
      <c r="S1512" t="s">
        <v>5654</v>
      </c>
      <c r="T1512"/>
      <c r="U1512"/>
      <c r="V1512"/>
      <c r="W1512"/>
      <c r="X1512" s="396">
        <v>17</v>
      </c>
      <c r="Y1512" s="396">
        <v>68</v>
      </c>
    </row>
    <row r="1513" spans="1:25" x14ac:dyDescent="0.25">
      <c r="A1513">
        <f>'Page 1 - General Information'!$G$12</f>
        <v>115508003</v>
      </c>
      <c r="B1513" t="str">
        <f>'Page 1 - General Information'!$G$16</f>
        <v>3596</v>
      </c>
      <c r="C1513" s="394" t="s">
        <v>19151</v>
      </c>
      <c r="D1513"/>
      <c r="E1513"/>
      <c r="F1513"/>
      <c r="G1513"/>
      <c r="H1513"/>
      <c r="I1513"/>
      <c r="J1513"/>
      <c r="K1513"/>
      <c r="L1513"/>
      <c r="M1513"/>
      <c r="N1513" t="s">
        <v>4157</v>
      </c>
      <c r="O1513" s="395">
        <f>INDEX('Page 2 - Team Information'!$K$14:$AP$184,Y1513,X1513)</f>
        <v>0</v>
      </c>
      <c r="P1513"/>
      <c r="Q1513"/>
      <c r="R1513"/>
      <c r="S1513" t="s">
        <v>5655</v>
      </c>
      <c r="T1513"/>
      <c r="U1513"/>
      <c r="V1513"/>
      <c r="W1513"/>
      <c r="X1513" s="396">
        <v>19</v>
      </c>
      <c r="Y1513" s="396">
        <v>68</v>
      </c>
    </row>
    <row r="1514" spans="1:25" x14ac:dyDescent="0.25">
      <c r="A1514">
        <f>'Page 1 - General Information'!$G$12</f>
        <v>115508003</v>
      </c>
      <c r="B1514" t="str">
        <f>'Page 1 - General Information'!$G$16</f>
        <v>3596</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115508003</v>
      </c>
      <c r="B1515" t="str">
        <f>'Page 1 - General Information'!$G$16</f>
        <v>3596</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115508003</v>
      </c>
      <c r="B1516" t="str">
        <f>'Page 1 - General Information'!$G$16</f>
        <v>3596</v>
      </c>
      <c r="C1516" s="394" t="s">
        <v>19151</v>
      </c>
      <c r="D1516"/>
      <c r="E1516"/>
      <c r="F1516"/>
      <c r="G1516"/>
      <c r="H1516"/>
      <c r="I1516"/>
      <c r="J1516"/>
      <c r="K1516"/>
      <c r="L1516"/>
      <c r="M1516"/>
      <c r="N1516" t="s">
        <v>4157</v>
      </c>
      <c r="O1516" s="395">
        <f>INDEX('Page 2 - Team Information'!$K$14:$AP$184,Y1516,X1516)</f>
        <v>0</v>
      </c>
      <c r="P1516"/>
      <c r="Q1516"/>
      <c r="R1516"/>
      <c r="S1516" t="s">
        <v>5658</v>
      </c>
      <c r="T1516"/>
      <c r="U1516"/>
      <c r="V1516"/>
      <c r="W1516"/>
      <c r="X1516" s="396">
        <v>22</v>
      </c>
      <c r="Y1516" s="396">
        <v>68</v>
      </c>
    </row>
    <row r="1517" spans="1:25" x14ac:dyDescent="0.25">
      <c r="A1517">
        <f>'Page 1 - General Information'!$G$12</f>
        <v>115508003</v>
      </c>
      <c r="B1517" t="str">
        <f>'Page 1 - General Information'!$G$16</f>
        <v>3596</v>
      </c>
      <c r="C1517" s="394" t="s">
        <v>19151</v>
      </c>
      <c r="D1517"/>
      <c r="E1517"/>
      <c r="F1517"/>
      <c r="G1517"/>
      <c r="H1517"/>
      <c r="I1517"/>
      <c r="J1517"/>
      <c r="K1517"/>
      <c r="L1517"/>
      <c r="M1517"/>
      <c r="N1517" t="s">
        <v>4638</v>
      </c>
      <c r="O1517" s="398"/>
      <c r="P1517"/>
      <c r="Q1517"/>
      <c r="R1517" s="398" t="s">
        <v>10321</v>
      </c>
      <c r="S1517" t="s">
        <v>5659</v>
      </c>
      <c r="T1517"/>
      <c r="U1517"/>
      <c r="V1517" s="395">
        <f>INDEX('Page 2 - Team Information'!$K$14:$AP$184,Y1517,X1517)</f>
        <v>0</v>
      </c>
      <c r="W1517"/>
      <c r="X1517" s="396">
        <v>5</v>
      </c>
      <c r="Y1517" s="396">
        <v>69</v>
      </c>
    </row>
    <row r="1518" spans="1:25" x14ac:dyDescent="0.25">
      <c r="A1518">
        <f>'Page 1 - General Information'!$G$12</f>
        <v>115508003</v>
      </c>
      <c r="B1518" t="str">
        <f>'Page 1 - General Information'!$G$16</f>
        <v>3596</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115508003</v>
      </c>
      <c r="B1519" t="str">
        <f>'Page 1 - General Information'!$G$16</f>
        <v>3596</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115508003</v>
      </c>
      <c r="B1520" t="str">
        <f>'Page 1 - General Information'!$G$16</f>
        <v>3596</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
      </c>
      <c r="U1520"/>
      <c r="V1520"/>
      <c r="W1520"/>
      <c r="X1520" s="396">
        <v>9</v>
      </c>
      <c r="Y1520" s="396">
        <v>69</v>
      </c>
    </row>
    <row r="1521" spans="1:25" x14ac:dyDescent="0.25">
      <c r="A1521">
        <f>'Page 1 - General Information'!$G$12</f>
        <v>115508003</v>
      </c>
      <c r="B1521" t="str">
        <f>'Page 1 - General Information'!$G$16</f>
        <v>3596</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115508003</v>
      </c>
      <c r="B1522" t="str">
        <f>'Page 1 - General Information'!$G$16</f>
        <v>3596</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
      </c>
      <c r="U1522"/>
      <c r="V1522"/>
      <c r="W1522"/>
      <c r="X1522" s="396">
        <v>11</v>
      </c>
      <c r="Y1522" s="396">
        <v>69</v>
      </c>
    </row>
    <row r="1523" spans="1:25" x14ac:dyDescent="0.25">
      <c r="A1523">
        <f>'Page 1 - General Information'!$G$12</f>
        <v>115508003</v>
      </c>
      <c r="B1523" t="str">
        <f>'Page 1 - General Information'!$G$16</f>
        <v>3596</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
      </c>
      <c r="U1523"/>
      <c r="V1523"/>
      <c r="W1523"/>
      <c r="X1523" s="396">
        <v>12</v>
      </c>
      <c r="Y1523" s="396">
        <v>69</v>
      </c>
    </row>
    <row r="1524" spans="1:25" x14ac:dyDescent="0.25">
      <c r="A1524">
        <f>'Page 1 - General Information'!$G$12</f>
        <v>115508003</v>
      </c>
      <c r="B1524" t="str">
        <f>'Page 1 - General Information'!$G$16</f>
        <v>3596</v>
      </c>
      <c r="C1524" s="394" t="s">
        <v>19151</v>
      </c>
      <c r="D1524"/>
      <c r="E1524"/>
      <c r="F1524"/>
      <c r="G1524"/>
      <c r="H1524"/>
      <c r="I1524"/>
      <c r="J1524"/>
      <c r="K1524"/>
      <c r="L1524"/>
      <c r="M1524"/>
      <c r="N1524" t="s">
        <v>4157</v>
      </c>
      <c r="O1524" s="395">
        <f>INDEX('Page 2 - Team Information'!$K$14:$AP$184,Y1524,X1524)</f>
        <v>0</v>
      </c>
      <c r="P1524"/>
      <c r="Q1524"/>
      <c r="R1524"/>
      <c r="S1524" t="s">
        <v>5666</v>
      </c>
      <c r="T1524"/>
      <c r="U1524"/>
      <c r="V1524"/>
      <c r="W1524"/>
      <c r="X1524" s="396">
        <v>14</v>
      </c>
      <c r="Y1524" s="396">
        <v>69</v>
      </c>
    </row>
    <row r="1525" spans="1:25" x14ac:dyDescent="0.25">
      <c r="A1525">
        <f>'Page 1 - General Information'!$G$12</f>
        <v>115508003</v>
      </c>
      <c r="B1525" t="str">
        <f>'Page 1 - General Information'!$G$16</f>
        <v>3596</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115508003</v>
      </c>
      <c r="B1526" t="str">
        <f>'Page 1 - General Information'!$G$16</f>
        <v>3596</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115508003</v>
      </c>
      <c r="B1527" t="str">
        <f>'Page 1 - General Information'!$G$16</f>
        <v>3596</v>
      </c>
      <c r="C1527" s="394" t="s">
        <v>19151</v>
      </c>
      <c r="D1527"/>
      <c r="E1527"/>
      <c r="F1527"/>
      <c r="G1527"/>
      <c r="H1527"/>
      <c r="I1527"/>
      <c r="J1527"/>
      <c r="K1527"/>
      <c r="L1527"/>
      <c r="M1527"/>
      <c r="N1527" t="s">
        <v>4157</v>
      </c>
      <c r="O1527" s="395">
        <f>INDEX('Page 2 - Team Information'!$K$14:$AP$184,Y1527,X1527)</f>
        <v>0</v>
      </c>
      <c r="P1527"/>
      <c r="Q1527"/>
      <c r="R1527"/>
      <c r="S1527" t="s">
        <v>5669</v>
      </c>
      <c r="T1527"/>
      <c r="U1527"/>
      <c r="V1527"/>
      <c r="W1527"/>
      <c r="X1527" s="396">
        <v>17</v>
      </c>
      <c r="Y1527" s="396">
        <v>69</v>
      </c>
    </row>
    <row r="1528" spans="1:25" x14ac:dyDescent="0.25">
      <c r="A1528">
        <f>'Page 1 - General Information'!$G$12</f>
        <v>115508003</v>
      </c>
      <c r="B1528" t="str">
        <f>'Page 1 - General Information'!$G$16</f>
        <v>3596</v>
      </c>
      <c r="C1528" s="394" t="s">
        <v>19151</v>
      </c>
      <c r="D1528"/>
      <c r="E1528"/>
      <c r="F1528"/>
      <c r="G1528"/>
      <c r="H1528"/>
      <c r="I1528"/>
      <c r="J1528"/>
      <c r="K1528"/>
      <c r="L1528"/>
      <c r="M1528"/>
      <c r="N1528" t="s">
        <v>4157</v>
      </c>
      <c r="O1528" s="395">
        <f>INDEX('Page 2 - Team Information'!$K$14:$AP$184,Y1528,X1528)</f>
        <v>0</v>
      </c>
      <c r="P1528"/>
      <c r="Q1528"/>
      <c r="R1528"/>
      <c r="S1528" t="s">
        <v>5670</v>
      </c>
      <c r="T1528"/>
      <c r="U1528"/>
      <c r="V1528"/>
      <c r="W1528"/>
      <c r="X1528" s="396">
        <v>19</v>
      </c>
      <c r="Y1528" s="396">
        <v>69</v>
      </c>
    </row>
    <row r="1529" spans="1:25" x14ac:dyDescent="0.25">
      <c r="A1529">
        <f>'Page 1 - General Information'!$G$12</f>
        <v>115508003</v>
      </c>
      <c r="B1529" t="str">
        <f>'Page 1 - General Information'!$G$16</f>
        <v>3596</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115508003</v>
      </c>
      <c r="B1530" t="str">
        <f>'Page 1 - General Information'!$G$16</f>
        <v>3596</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115508003</v>
      </c>
      <c r="B1531" t="str">
        <f>'Page 1 - General Information'!$G$16</f>
        <v>3596</v>
      </c>
      <c r="C1531" s="394" t="s">
        <v>19151</v>
      </c>
      <c r="D1531"/>
      <c r="E1531"/>
      <c r="F1531"/>
      <c r="G1531"/>
      <c r="H1531"/>
      <c r="I1531"/>
      <c r="J1531"/>
      <c r="K1531"/>
      <c r="L1531"/>
      <c r="M1531"/>
      <c r="N1531" t="s">
        <v>4157</v>
      </c>
      <c r="O1531" s="395">
        <f>INDEX('Page 2 - Team Information'!$K$14:$AP$184,Y1531,X1531)</f>
        <v>0</v>
      </c>
      <c r="P1531"/>
      <c r="Q1531"/>
      <c r="R1531"/>
      <c r="S1531" t="s">
        <v>5673</v>
      </c>
      <c r="T1531"/>
      <c r="U1531"/>
      <c r="V1531"/>
      <c r="W1531"/>
      <c r="X1531" s="396">
        <v>22</v>
      </c>
      <c r="Y1531" s="396">
        <v>69</v>
      </c>
    </row>
    <row r="1532" spans="1:25" x14ac:dyDescent="0.25">
      <c r="A1532">
        <f>'Page 1 - General Information'!$G$12</f>
        <v>115508003</v>
      </c>
      <c r="B1532" t="str">
        <f>'Page 1 - General Information'!$G$16</f>
        <v>3596</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115508003</v>
      </c>
      <c r="B1533" t="str">
        <f>'Page 1 - General Information'!$G$16</f>
        <v>3596</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115508003</v>
      </c>
      <c r="B1534" t="str">
        <f>'Page 1 - General Information'!$G$16</f>
        <v>3596</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115508003</v>
      </c>
      <c r="B1535" t="str">
        <f>'Page 1 - General Information'!$G$16</f>
        <v>3596</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115508003</v>
      </c>
      <c r="B1536" t="str">
        <f>'Page 1 - General Information'!$G$16</f>
        <v>3596</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115508003</v>
      </c>
      <c r="B1537" t="str">
        <f>'Page 1 - General Information'!$G$16</f>
        <v>3596</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115508003</v>
      </c>
      <c r="B1538" t="str">
        <f>'Page 1 - General Information'!$G$16</f>
        <v>3596</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115508003</v>
      </c>
      <c r="B1539" t="str">
        <f>'Page 1 - General Information'!$G$16</f>
        <v>3596</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115508003</v>
      </c>
      <c r="B1540" t="str">
        <f>'Page 1 - General Information'!$G$16</f>
        <v>3596</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115508003</v>
      </c>
      <c r="B1541" t="str">
        <f>'Page 1 - General Information'!$G$16</f>
        <v>3596</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115508003</v>
      </c>
      <c r="B1542" t="str">
        <f>'Page 1 - General Information'!$G$16</f>
        <v>3596</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115508003</v>
      </c>
      <c r="B1543" t="str">
        <f>'Page 1 - General Information'!$G$16</f>
        <v>3596</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115508003</v>
      </c>
      <c r="B1544" t="str">
        <f>'Page 1 - General Information'!$G$16</f>
        <v>3596</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115508003</v>
      </c>
      <c r="B1545" t="str">
        <f>'Page 1 - General Information'!$G$16</f>
        <v>3596</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115508003</v>
      </c>
      <c r="B1546" t="str">
        <f>'Page 1 - General Information'!$G$16</f>
        <v>3596</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115508003</v>
      </c>
      <c r="B1547" t="str">
        <f>'Page 1 - General Information'!$G$16</f>
        <v>3596</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115508003</v>
      </c>
      <c r="B1548" t="str">
        <f>'Page 1 - General Information'!$G$16</f>
        <v>3596</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115508003</v>
      </c>
      <c r="B1549" t="str">
        <f>'Page 1 - General Information'!$G$16</f>
        <v>3596</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115508003</v>
      </c>
      <c r="B1550" t="str">
        <f>'Page 1 - General Information'!$G$16</f>
        <v>3596</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115508003</v>
      </c>
      <c r="B1551" t="str">
        <f>'Page 1 - General Information'!$G$16</f>
        <v>3596</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115508003</v>
      </c>
      <c r="B1552" t="str">
        <f>'Page 1 - General Information'!$G$16</f>
        <v>3596</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115508003</v>
      </c>
      <c r="B1553" t="str">
        <f>'Page 1 - General Information'!$G$16</f>
        <v>3596</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115508003</v>
      </c>
      <c r="B1554" t="str">
        <f>'Page 1 - General Information'!$G$16</f>
        <v>3596</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115508003</v>
      </c>
      <c r="B1555" t="str">
        <f>'Page 1 - General Information'!$G$16</f>
        <v>3596</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115508003</v>
      </c>
      <c r="B1556" t="str">
        <f>'Page 1 - General Information'!$G$16</f>
        <v>3596</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115508003</v>
      </c>
      <c r="B1557" t="str">
        <f>'Page 1 - General Information'!$G$16</f>
        <v>3596</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115508003</v>
      </c>
      <c r="B1558" t="str">
        <f>'Page 1 - General Information'!$G$16</f>
        <v>3596</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115508003</v>
      </c>
      <c r="B1559" t="str">
        <f>'Page 1 - General Information'!$G$16</f>
        <v>3596</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115508003</v>
      </c>
      <c r="B1560" t="str">
        <f>'Page 1 - General Information'!$G$16</f>
        <v>3596</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115508003</v>
      </c>
      <c r="B1561" t="str">
        <f>'Page 1 - General Information'!$G$16</f>
        <v>3596</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115508003</v>
      </c>
      <c r="B1562" t="str">
        <f>'Page 1 - General Information'!$G$16</f>
        <v>3596</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115508003</v>
      </c>
      <c r="B1563" t="str">
        <f>'Page 1 - General Information'!$G$16</f>
        <v>3596</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115508003</v>
      </c>
      <c r="B1564" t="str">
        <f>'Page 1 - General Information'!$G$16</f>
        <v>3596</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115508003</v>
      </c>
      <c r="B1565" t="str">
        <f>'Page 1 - General Information'!$G$16</f>
        <v>3596</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115508003</v>
      </c>
      <c r="B1566" t="str">
        <f>'Page 1 - General Information'!$G$16</f>
        <v>3596</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115508003</v>
      </c>
      <c r="B1567" t="str">
        <f>'Page 1 - General Information'!$G$16</f>
        <v>3596</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115508003</v>
      </c>
      <c r="B1568" t="str">
        <f>'Page 1 - General Information'!$G$16</f>
        <v>3596</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115508003</v>
      </c>
      <c r="B1569" t="str">
        <f>'Page 1 - General Information'!$G$16</f>
        <v>3596</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115508003</v>
      </c>
      <c r="B1570" t="str">
        <f>'Page 1 - General Information'!$G$16</f>
        <v>3596</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115508003</v>
      </c>
      <c r="B1571" t="str">
        <f>'Page 1 - General Information'!$G$16</f>
        <v>3596</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115508003</v>
      </c>
      <c r="B1572" t="str">
        <f>'Page 1 - General Information'!$G$16</f>
        <v>3596</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115508003</v>
      </c>
      <c r="B1573" t="str">
        <f>'Page 1 - General Information'!$G$16</f>
        <v>3596</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115508003</v>
      </c>
      <c r="B1574" t="str">
        <f>'Page 1 - General Information'!$G$16</f>
        <v>3596</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115508003</v>
      </c>
      <c r="B1575" t="str">
        <f>'Page 1 - General Information'!$G$16</f>
        <v>3596</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115508003</v>
      </c>
      <c r="B1576" t="str">
        <f>'Page 1 - General Information'!$G$16</f>
        <v>3596</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115508003</v>
      </c>
      <c r="B1577" t="str">
        <f>'Page 1 - General Information'!$G$16</f>
        <v>3596</v>
      </c>
      <c r="C1577" s="394" t="s">
        <v>19151</v>
      </c>
      <c r="D1577"/>
      <c r="E1577"/>
      <c r="F1577"/>
      <c r="G1577"/>
      <c r="H1577"/>
      <c r="I1577"/>
      <c r="J1577"/>
      <c r="K1577"/>
      <c r="L1577"/>
      <c r="M1577"/>
      <c r="N1577" t="s">
        <v>4638</v>
      </c>
      <c r="O1577" s="398"/>
      <c r="P1577"/>
      <c r="Q1577"/>
      <c r="R1577" s="398" t="s">
        <v>10321</v>
      </c>
      <c r="S1577" t="s">
        <v>5719</v>
      </c>
      <c r="T1577"/>
      <c r="U1577"/>
      <c r="V1577" s="395">
        <f>INDEX('Page 2 - Team Information'!$K$14:$AP$184,Y1577,X1577)</f>
        <v>0</v>
      </c>
      <c r="W1577"/>
      <c r="X1577" s="396">
        <v>5</v>
      </c>
      <c r="Y1577" s="396">
        <v>73</v>
      </c>
    </row>
    <row r="1578" spans="1:25" x14ac:dyDescent="0.25">
      <c r="A1578">
        <f>'Page 1 - General Information'!$G$12</f>
        <v>115508003</v>
      </c>
      <c r="B1578" t="str">
        <f>'Page 1 - General Information'!$G$16</f>
        <v>3596</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115508003</v>
      </c>
      <c r="B1579" t="str">
        <f>'Page 1 - General Information'!$G$16</f>
        <v>3596</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115508003</v>
      </c>
      <c r="B1580" t="str">
        <f>'Page 1 - General Information'!$G$16</f>
        <v>3596</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
      </c>
      <c r="U1580"/>
      <c r="V1580"/>
      <c r="W1580"/>
      <c r="X1580" s="396">
        <v>9</v>
      </c>
      <c r="Y1580" s="396">
        <v>73</v>
      </c>
    </row>
    <row r="1581" spans="1:25" x14ac:dyDescent="0.25">
      <c r="A1581">
        <f>'Page 1 - General Information'!$G$12</f>
        <v>115508003</v>
      </c>
      <c r="B1581" t="str">
        <f>'Page 1 - General Information'!$G$16</f>
        <v>3596</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115508003</v>
      </c>
      <c r="B1582" t="str">
        <f>'Page 1 - General Information'!$G$16</f>
        <v>3596</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115508003</v>
      </c>
      <c r="B1583" t="str">
        <f>'Page 1 - General Information'!$G$16</f>
        <v>3596</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115508003</v>
      </c>
      <c r="B1584" t="str">
        <f>'Page 1 - General Information'!$G$16</f>
        <v>3596</v>
      </c>
      <c r="C1584" s="394" t="s">
        <v>19151</v>
      </c>
      <c r="D1584"/>
      <c r="E1584"/>
      <c r="F1584"/>
      <c r="G1584"/>
      <c r="H1584"/>
      <c r="I1584"/>
      <c r="J1584"/>
      <c r="K1584"/>
      <c r="L1584"/>
      <c r="M1584"/>
      <c r="N1584" t="s">
        <v>4157</v>
      </c>
      <c r="O1584" s="395">
        <f>INDEX('Page 2 - Team Information'!$K$14:$AP$184,Y1584,X1584)</f>
        <v>0</v>
      </c>
      <c r="P1584"/>
      <c r="Q1584"/>
      <c r="R1584"/>
      <c r="S1584" t="s">
        <v>5726</v>
      </c>
      <c r="T1584"/>
      <c r="U1584"/>
      <c r="V1584"/>
      <c r="W1584"/>
      <c r="X1584" s="396">
        <v>14</v>
      </c>
      <c r="Y1584" s="396">
        <v>73</v>
      </c>
    </row>
    <row r="1585" spans="1:25" x14ac:dyDescent="0.25">
      <c r="A1585">
        <f>'Page 1 - General Information'!$G$12</f>
        <v>115508003</v>
      </c>
      <c r="B1585" t="str">
        <f>'Page 1 - General Information'!$G$16</f>
        <v>3596</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115508003</v>
      </c>
      <c r="B1586" t="str">
        <f>'Page 1 - General Information'!$G$16</f>
        <v>3596</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115508003</v>
      </c>
      <c r="B1587" t="str">
        <f>'Page 1 - General Information'!$G$16</f>
        <v>3596</v>
      </c>
      <c r="C1587" s="394" t="s">
        <v>19151</v>
      </c>
      <c r="D1587"/>
      <c r="E1587"/>
      <c r="F1587"/>
      <c r="G1587"/>
      <c r="H1587"/>
      <c r="I1587"/>
      <c r="J1587"/>
      <c r="K1587"/>
      <c r="L1587"/>
      <c r="M1587"/>
      <c r="N1587" t="s">
        <v>4157</v>
      </c>
      <c r="O1587" s="395">
        <f>INDEX('Page 2 - Team Information'!$K$14:$AP$184,Y1587,X1587)</f>
        <v>0</v>
      </c>
      <c r="P1587"/>
      <c r="Q1587"/>
      <c r="R1587"/>
      <c r="S1587" t="s">
        <v>5729</v>
      </c>
      <c r="T1587"/>
      <c r="U1587"/>
      <c r="V1587"/>
      <c r="W1587"/>
      <c r="X1587" s="396">
        <v>17</v>
      </c>
      <c r="Y1587" s="396">
        <v>73</v>
      </c>
    </row>
    <row r="1588" spans="1:25" x14ac:dyDescent="0.25">
      <c r="A1588">
        <f>'Page 1 - General Information'!$G$12</f>
        <v>115508003</v>
      </c>
      <c r="B1588" t="str">
        <f>'Page 1 - General Information'!$G$16</f>
        <v>3596</v>
      </c>
      <c r="C1588" s="394" t="s">
        <v>19151</v>
      </c>
      <c r="D1588"/>
      <c r="E1588"/>
      <c r="F1588"/>
      <c r="G1588"/>
      <c r="H1588"/>
      <c r="I1588"/>
      <c r="J1588"/>
      <c r="K1588"/>
      <c r="L1588"/>
      <c r="M1588"/>
      <c r="N1588" t="s">
        <v>4157</v>
      </c>
      <c r="O1588" s="395">
        <f>INDEX('Page 2 - Team Information'!$K$14:$AP$184,Y1588,X1588)</f>
        <v>0</v>
      </c>
      <c r="P1588"/>
      <c r="Q1588"/>
      <c r="R1588"/>
      <c r="S1588" t="s">
        <v>5730</v>
      </c>
      <c r="T1588"/>
      <c r="U1588"/>
      <c r="V1588"/>
      <c r="W1588"/>
      <c r="X1588" s="396">
        <v>19</v>
      </c>
      <c r="Y1588" s="396">
        <v>73</v>
      </c>
    </row>
    <row r="1589" spans="1:25" x14ac:dyDescent="0.25">
      <c r="A1589">
        <f>'Page 1 - General Information'!$G$12</f>
        <v>115508003</v>
      </c>
      <c r="B1589" t="str">
        <f>'Page 1 - General Information'!$G$16</f>
        <v>3596</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115508003</v>
      </c>
      <c r="B1590" t="str">
        <f>'Page 1 - General Information'!$G$16</f>
        <v>3596</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115508003</v>
      </c>
      <c r="B1591" t="str">
        <f>'Page 1 - General Information'!$G$16</f>
        <v>3596</v>
      </c>
      <c r="C1591" s="394" t="s">
        <v>19151</v>
      </c>
      <c r="D1591"/>
      <c r="E1591"/>
      <c r="F1591"/>
      <c r="G1591"/>
      <c r="H1591"/>
      <c r="I1591"/>
      <c r="J1591"/>
      <c r="K1591"/>
      <c r="L1591"/>
      <c r="M1591"/>
      <c r="N1591" t="s">
        <v>4157</v>
      </c>
      <c r="O1591" s="395">
        <f>INDEX('Page 2 - Team Information'!$K$14:$AP$184,Y1591,X1591)</f>
        <v>0</v>
      </c>
      <c r="P1591"/>
      <c r="Q1591"/>
      <c r="R1591"/>
      <c r="S1591" t="s">
        <v>5733</v>
      </c>
      <c r="T1591"/>
      <c r="U1591"/>
      <c r="V1591"/>
      <c r="W1591"/>
      <c r="X1591" s="396">
        <v>22</v>
      </c>
      <c r="Y1591" s="396">
        <v>73</v>
      </c>
    </row>
    <row r="1592" spans="1:25" x14ac:dyDescent="0.25">
      <c r="A1592">
        <f>'Page 1 - General Information'!$G$12</f>
        <v>115508003</v>
      </c>
      <c r="B1592" t="str">
        <f>'Page 1 - General Information'!$G$16</f>
        <v>3596</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115508003</v>
      </c>
      <c r="B1593" t="str">
        <f>'Page 1 - General Information'!$G$16</f>
        <v>3596</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115508003</v>
      </c>
      <c r="B1594" t="str">
        <f>'Page 1 - General Information'!$G$16</f>
        <v>3596</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115508003</v>
      </c>
      <c r="B1595" t="str">
        <f>'Page 1 - General Information'!$G$16</f>
        <v>3596</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115508003</v>
      </c>
      <c r="B1596" t="str">
        <f>'Page 1 - General Information'!$G$16</f>
        <v>3596</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115508003</v>
      </c>
      <c r="B1597" t="str">
        <f>'Page 1 - General Information'!$G$16</f>
        <v>3596</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115508003</v>
      </c>
      <c r="B1598" t="str">
        <f>'Page 1 - General Information'!$G$16</f>
        <v>3596</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115508003</v>
      </c>
      <c r="B1599" t="str">
        <f>'Page 1 - General Information'!$G$16</f>
        <v>3596</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115508003</v>
      </c>
      <c r="B1600" t="str">
        <f>'Page 1 - General Information'!$G$16</f>
        <v>3596</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115508003</v>
      </c>
      <c r="B1601" t="str">
        <f>'Page 1 - General Information'!$G$16</f>
        <v>3596</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115508003</v>
      </c>
      <c r="B1602" t="str">
        <f>'Page 1 - General Information'!$G$16</f>
        <v>3596</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115508003</v>
      </c>
      <c r="B1603" t="str">
        <f>'Page 1 - General Information'!$G$16</f>
        <v>3596</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115508003</v>
      </c>
      <c r="B1604" t="str">
        <f>'Page 1 - General Information'!$G$16</f>
        <v>3596</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115508003</v>
      </c>
      <c r="B1605" t="str">
        <f>'Page 1 - General Information'!$G$16</f>
        <v>3596</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115508003</v>
      </c>
      <c r="B1606" t="str">
        <f>'Page 1 - General Information'!$G$16</f>
        <v>3596</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115508003</v>
      </c>
      <c r="B1607" t="str">
        <f>'Page 1 - General Information'!$G$16</f>
        <v>3596</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115508003</v>
      </c>
      <c r="B1608" t="str">
        <f>'Page 1 - General Information'!$G$16</f>
        <v>3596</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115508003</v>
      </c>
      <c r="B1609" t="str">
        <f>'Page 1 - General Information'!$G$16</f>
        <v>3596</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115508003</v>
      </c>
      <c r="B1610" t="str">
        <f>'Page 1 - General Information'!$G$16</f>
        <v>3596</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115508003</v>
      </c>
      <c r="B1611" t="str">
        <f>'Page 1 - General Information'!$G$16</f>
        <v>3596</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115508003</v>
      </c>
      <c r="B1612" t="str">
        <f>'Page 1 - General Information'!$G$16</f>
        <v>3596</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115508003</v>
      </c>
      <c r="B1613" t="str">
        <f>'Page 1 - General Information'!$G$16</f>
        <v>3596</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115508003</v>
      </c>
      <c r="B1614" t="str">
        <f>'Page 1 - General Information'!$G$16</f>
        <v>3596</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115508003</v>
      </c>
      <c r="B1615" t="str">
        <f>'Page 1 - General Information'!$G$16</f>
        <v>3596</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115508003</v>
      </c>
      <c r="B1616" t="str">
        <f>'Page 1 - General Information'!$G$16</f>
        <v>3596</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115508003</v>
      </c>
      <c r="B1617" t="str">
        <f>'Page 1 - General Information'!$G$16</f>
        <v>3596</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115508003</v>
      </c>
      <c r="B1618" t="str">
        <f>'Page 1 - General Information'!$G$16</f>
        <v>3596</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115508003</v>
      </c>
      <c r="B1619" t="str">
        <f>'Page 1 - General Information'!$G$16</f>
        <v>3596</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115508003</v>
      </c>
      <c r="B1620" t="str">
        <f>'Page 1 - General Information'!$G$16</f>
        <v>3596</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115508003</v>
      </c>
      <c r="B1621" t="str">
        <f>'Page 1 - General Information'!$G$16</f>
        <v>3596</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115508003</v>
      </c>
      <c r="B1622" t="str">
        <f>'Page 1 - General Information'!$G$16</f>
        <v>3596</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115508003</v>
      </c>
      <c r="B1623" t="str">
        <f>'Page 1 - General Information'!$G$16</f>
        <v>3596</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115508003</v>
      </c>
      <c r="B1624" t="str">
        <f>'Page 1 - General Information'!$G$16</f>
        <v>3596</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115508003</v>
      </c>
      <c r="B1625" t="str">
        <f>'Page 1 - General Information'!$G$16</f>
        <v>3596</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115508003</v>
      </c>
      <c r="B1626" t="str">
        <f>'Page 1 - General Information'!$G$16</f>
        <v>3596</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115508003</v>
      </c>
      <c r="B1627" t="str">
        <f>'Page 1 - General Information'!$G$16</f>
        <v>3596</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115508003</v>
      </c>
      <c r="B1628" t="str">
        <f>'Page 1 - General Information'!$G$16</f>
        <v>3596</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115508003</v>
      </c>
      <c r="B1629" t="str">
        <f>'Page 1 - General Information'!$G$16</f>
        <v>3596</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115508003</v>
      </c>
      <c r="B1630" t="str">
        <f>'Page 1 - General Information'!$G$16</f>
        <v>3596</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115508003</v>
      </c>
      <c r="B1631" t="str">
        <f>'Page 1 - General Information'!$G$16</f>
        <v>3596</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115508003</v>
      </c>
      <c r="B1632" t="str">
        <f>'Page 1 - General Information'!$G$16</f>
        <v>3596</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115508003</v>
      </c>
      <c r="B1633" t="str">
        <f>'Page 1 - General Information'!$G$16</f>
        <v>3596</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115508003</v>
      </c>
      <c r="B1634" t="str">
        <f>'Page 1 - General Information'!$G$16</f>
        <v>3596</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115508003</v>
      </c>
      <c r="B1635" t="str">
        <f>'Page 1 - General Information'!$G$16</f>
        <v>3596</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115508003</v>
      </c>
      <c r="B1636" t="str">
        <f>'Page 1 - General Information'!$G$16</f>
        <v>3596</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115508003</v>
      </c>
      <c r="B1637" t="str">
        <f>'Page 1 - General Information'!$G$16</f>
        <v>3596</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115508003</v>
      </c>
      <c r="B1638" t="str">
        <f>'Page 1 - General Information'!$G$16</f>
        <v>3596</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115508003</v>
      </c>
      <c r="B1639" t="str">
        <f>'Page 1 - General Information'!$G$16</f>
        <v>3596</v>
      </c>
      <c r="C1639" s="394" t="s">
        <v>19151</v>
      </c>
      <c r="D1639"/>
      <c r="E1639"/>
      <c r="F1639"/>
      <c r="G1639"/>
      <c r="H1639"/>
      <c r="I1639"/>
      <c r="J1639"/>
      <c r="K1639"/>
      <c r="L1639"/>
      <c r="M1639"/>
      <c r="N1639" t="s">
        <v>4638</v>
      </c>
      <c r="O1639" s="398"/>
      <c r="P1639"/>
      <c r="Q1639"/>
      <c r="R1639" s="398" t="s">
        <v>10321</v>
      </c>
      <c r="S1639" t="s">
        <v>5781</v>
      </c>
      <c r="T1639"/>
      <c r="U1639"/>
      <c r="V1639" s="395">
        <f>INDEX('Page 2 - Team Information'!$K$14:$AP$184,Y1639,X1639)</f>
        <v>0</v>
      </c>
      <c r="W1639"/>
      <c r="X1639" s="396">
        <v>7</v>
      </c>
      <c r="Y1639" s="396">
        <v>77</v>
      </c>
    </row>
    <row r="1640" spans="1:25" x14ac:dyDescent="0.25">
      <c r="A1640">
        <f>'Page 1 - General Information'!$G$12</f>
        <v>115508003</v>
      </c>
      <c r="B1640" t="str">
        <f>'Page 1 - General Information'!$G$16</f>
        <v>3596</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
      </c>
      <c r="U1640"/>
      <c r="V1640"/>
      <c r="W1640"/>
      <c r="X1640" s="396">
        <v>9</v>
      </c>
      <c r="Y1640" s="396">
        <v>77</v>
      </c>
    </row>
    <row r="1641" spans="1:25" x14ac:dyDescent="0.25">
      <c r="A1641">
        <f>'Page 1 - General Information'!$G$12</f>
        <v>115508003</v>
      </c>
      <c r="B1641" t="str">
        <f>'Page 1 - General Information'!$G$16</f>
        <v>3596</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115508003</v>
      </c>
      <c r="B1642" t="str">
        <f>'Page 1 - General Information'!$G$16</f>
        <v>3596</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115508003</v>
      </c>
      <c r="B1643" t="str">
        <f>'Page 1 - General Information'!$G$16</f>
        <v>3596</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115508003</v>
      </c>
      <c r="B1644" t="str">
        <f>'Page 1 - General Information'!$G$16</f>
        <v>3596</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115508003</v>
      </c>
      <c r="B1645" t="str">
        <f>'Page 1 - General Information'!$G$16</f>
        <v>3596</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115508003</v>
      </c>
      <c r="B1646" t="str">
        <f>'Page 1 - General Information'!$G$16</f>
        <v>3596</v>
      </c>
      <c r="C1646" s="394" t="s">
        <v>19151</v>
      </c>
      <c r="D1646"/>
      <c r="E1646"/>
      <c r="F1646"/>
      <c r="G1646"/>
      <c r="H1646"/>
      <c r="I1646"/>
      <c r="J1646"/>
      <c r="K1646"/>
      <c r="L1646"/>
      <c r="M1646"/>
      <c r="N1646" t="s">
        <v>4157</v>
      </c>
      <c r="O1646" s="395">
        <f>INDEX('Page 2 - Team Information'!$K$14:$AP$184,Y1646,X1646)</f>
        <v>0</v>
      </c>
      <c r="P1646"/>
      <c r="Q1646"/>
      <c r="R1646"/>
      <c r="S1646" t="s">
        <v>5788</v>
      </c>
      <c r="T1646"/>
      <c r="U1646"/>
      <c r="V1646"/>
      <c r="W1646"/>
      <c r="X1646" s="396">
        <v>16</v>
      </c>
      <c r="Y1646" s="396">
        <v>77</v>
      </c>
    </row>
    <row r="1647" spans="1:25" x14ac:dyDescent="0.25">
      <c r="A1647">
        <f>'Page 1 - General Information'!$G$12</f>
        <v>115508003</v>
      </c>
      <c r="B1647" t="str">
        <f>'Page 1 - General Information'!$G$16</f>
        <v>3596</v>
      </c>
      <c r="C1647" s="394" t="s">
        <v>19151</v>
      </c>
      <c r="D1647"/>
      <c r="E1647"/>
      <c r="F1647"/>
      <c r="G1647"/>
      <c r="H1647"/>
      <c r="I1647"/>
      <c r="J1647"/>
      <c r="K1647"/>
      <c r="L1647"/>
      <c r="M1647"/>
      <c r="N1647" t="s">
        <v>4157</v>
      </c>
      <c r="O1647" s="395">
        <f>INDEX('Page 2 - Team Information'!$K$14:$AP$184,Y1647,X1647)</f>
        <v>0</v>
      </c>
      <c r="P1647"/>
      <c r="Q1647"/>
      <c r="R1647"/>
      <c r="S1647" t="s">
        <v>5789</v>
      </c>
      <c r="T1647"/>
      <c r="U1647"/>
      <c r="V1647"/>
      <c r="W1647"/>
      <c r="X1647" s="396">
        <v>17</v>
      </c>
      <c r="Y1647" s="396">
        <v>77</v>
      </c>
    </row>
    <row r="1648" spans="1:25" x14ac:dyDescent="0.25">
      <c r="A1648">
        <f>'Page 1 - General Information'!$G$12</f>
        <v>115508003</v>
      </c>
      <c r="B1648" t="str">
        <f>'Page 1 - General Information'!$G$16</f>
        <v>3596</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115508003</v>
      </c>
      <c r="B1649" t="str">
        <f>'Page 1 - General Information'!$G$16</f>
        <v>3596</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115508003</v>
      </c>
      <c r="B1650" t="str">
        <f>'Page 1 - General Information'!$G$16</f>
        <v>3596</v>
      </c>
      <c r="C1650" s="394" t="s">
        <v>19151</v>
      </c>
      <c r="D1650"/>
      <c r="E1650"/>
      <c r="F1650"/>
      <c r="G1650"/>
      <c r="H1650"/>
      <c r="I1650"/>
      <c r="J1650"/>
      <c r="K1650"/>
      <c r="L1650"/>
      <c r="M1650"/>
      <c r="N1650" t="s">
        <v>4157</v>
      </c>
      <c r="O1650" s="395">
        <f>INDEX('Page 2 - Team Information'!$K$14:$AP$184,Y1650,X1650)</f>
        <v>0</v>
      </c>
      <c r="P1650"/>
      <c r="Q1650"/>
      <c r="R1650"/>
      <c r="S1650" t="s">
        <v>5792</v>
      </c>
      <c r="T1650"/>
      <c r="U1650"/>
      <c r="V1650"/>
      <c r="W1650"/>
      <c r="X1650" s="396">
        <v>21</v>
      </c>
      <c r="Y1650" s="396">
        <v>77</v>
      </c>
    </row>
    <row r="1651" spans="1:25" x14ac:dyDescent="0.25">
      <c r="A1651">
        <f>'Page 1 - General Information'!$G$12</f>
        <v>115508003</v>
      </c>
      <c r="B1651" t="str">
        <f>'Page 1 - General Information'!$G$16</f>
        <v>3596</v>
      </c>
      <c r="C1651" s="394" t="s">
        <v>19151</v>
      </c>
      <c r="D1651"/>
      <c r="E1651"/>
      <c r="F1651"/>
      <c r="G1651"/>
      <c r="H1651"/>
      <c r="I1651"/>
      <c r="J1651"/>
      <c r="K1651"/>
      <c r="L1651"/>
      <c r="M1651"/>
      <c r="N1651" t="s">
        <v>4157</v>
      </c>
      <c r="O1651" s="395">
        <f>INDEX('Page 2 - Team Information'!$K$14:$AP$184,Y1651,X1651)</f>
        <v>0</v>
      </c>
      <c r="P1651"/>
      <c r="Q1651"/>
      <c r="R1651"/>
      <c r="S1651" t="s">
        <v>5793</v>
      </c>
      <c r="T1651"/>
      <c r="U1651"/>
      <c r="V1651"/>
      <c r="W1651"/>
      <c r="X1651" s="396">
        <v>22</v>
      </c>
      <c r="Y1651" s="396">
        <v>77</v>
      </c>
    </row>
    <row r="1652" spans="1:25" x14ac:dyDescent="0.25">
      <c r="A1652">
        <f>'Page 1 - General Information'!$G$12</f>
        <v>115508003</v>
      </c>
      <c r="B1652" t="str">
        <f>'Page 1 - General Information'!$G$16</f>
        <v>3596</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115508003</v>
      </c>
      <c r="B1653" t="str">
        <f>'Page 1 - General Information'!$G$16</f>
        <v>3596</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115508003</v>
      </c>
      <c r="B1654" t="str">
        <f>'Page 1 - General Information'!$G$16</f>
        <v>3596</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115508003</v>
      </c>
      <c r="B1655" t="str">
        <f>'Page 1 - General Information'!$G$16</f>
        <v>3596</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115508003</v>
      </c>
      <c r="B1656" t="str">
        <f>'Page 1 - General Information'!$G$16</f>
        <v>3596</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115508003</v>
      </c>
      <c r="B1657" t="str">
        <f>'Page 1 - General Information'!$G$16</f>
        <v>3596</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115508003</v>
      </c>
      <c r="B1658" t="str">
        <f>'Page 1 - General Information'!$G$16</f>
        <v>3596</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115508003</v>
      </c>
      <c r="B1659" t="str">
        <f>'Page 1 - General Information'!$G$16</f>
        <v>3596</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115508003</v>
      </c>
      <c r="B1660" t="str">
        <f>'Page 1 - General Information'!$G$16</f>
        <v>3596</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115508003</v>
      </c>
      <c r="B1661" t="str">
        <f>'Page 1 - General Information'!$G$16</f>
        <v>3596</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115508003</v>
      </c>
      <c r="B1662" t="str">
        <f>'Page 1 - General Information'!$G$16</f>
        <v>3596</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115508003</v>
      </c>
      <c r="B1663" t="str">
        <f>'Page 1 - General Information'!$G$16</f>
        <v>3596</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115508003</v>
      </c>
      <c r="B1664" t="str">
        <f>'Page 1 - General Information'!$G$16</f>
        <v>3596</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115508003</v>
      </c>
      <c r="B1665" t="str">
        <f>'Page 1 - General Information'!$G$16</f>
        <v>3596</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115508003</v>
      </c>
      <c r="B1666" t="str">
        <f>'Page 1 - General Information'!$G$16</f>
        <v>3596</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115508003</v>
      </c>
      <c r="B1667" t="str">
        <f>'Page 1 - General Information'!$G$16</f>
        <v>3596</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115508003</v>
      </c>
      <c r="B1668" t="str">
        <f>'Page 1 - General Information'!$G$16</f>
        <v>3596</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115508003</v>
      </c>
      <c r="B1669" t="str">
        <f>'Page 1 - General Information'!$G$16</f>
        <v>3596</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115508003</v>
      </c>
      <c r="B1670" t="str">
        <f>'Page 1 - General Information'!$G$16</f>
        <v>3596</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115508003</v>
      </c>
      <c r="B1671" t="str">
        <f>'Page 1 - General Information'!$G$16</f>
        <v>3596</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115508003</v>
      </c>
      <c r="B1672" t="str">
        <f>'Page 1 - General Information'!$G$16</f>
        <v>3596</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115508003</v>
      </c>
      <c r="B1673" t="str">
        <f>'Page 1 - General Information'!$G$16</f>
        <v>3596</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115508003</v>
      </c>
      <c r="B1674" t="str">
        <f>'Page 1 - General Information'!$G$16</f>
        <v>3596</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115508003</v>
      </c>
      <c r="B1675" t="str">
        <f>'Page 1 - General Information'!$G$16</f>
        <v>3596</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115508003</v>
      </c>
      <c r="B1676" t="str">
        <f>'Page 1 - General Information'!$G$16</f>
        <v>3596</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115508003</v>
      </c>
      <c r="B1677" t="str">
        <f>'Page 1 - General Information'!$G$16</f>
        <v>3596</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115508003</v>
      </c>
      <c r="B1678" t="str">
        <f>'Page 1 - General Information'!$G$16</f>
        <v>3596</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115508003</v>
      </c>
      <c r="B1679" t="str">
        <f>'Page 1 - General Information'!$G$16</f>
        <v>3596</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115508003</v>
      </c>
      <c r="B1680" t="str">
        <f>'Page 1 - General Information'!$G$16</f>
        <v>3596</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115508003</v>
      </c>
      <c r="B1681" t="str">
        <f>'Page 1 - General Information'!$G$16</f>
        <v>3596</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115508003</v>
      </c>
      <c r="B1682" t="str">
        <f>'Page 1 - General Information'!$G$16</f>
        <v>3596</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115508003</v>
      </c>
      <c r="B1683" t="str">
        <f>'Page 1 - General Information'!$G$16</f>
        <v>3596</v>
      </c>
      <c r="C1683" s="394" t="s">
        <v>19151</v>
      </c>
      <c r="D1683"/>
      <c r="E1683"/>
      <c r="F1683"/>
      <c r="G1683"/>
      <c r="H1683"/>
      <c r="I1683"/>
      <c r="J1683"/>
      <c r="K1683"/>
      <c r="L1683"/>
      <c r="M1683"/>
      <c r="N1683" t="s">
        <v>4638</v>
      </c>
      <c r="O1683" s="398"/>
      <c r="P1683"/>
      <c r="Q1683"/>
      <c r="R1683" s="398" t="s">
        <v>10321</v>
      </c>
      <c r="S1683" t="s">
        <v>5825</v>
      </c>
      <c r="T1683"/>
      <c r="U1683"/>
      <c r="V1683" s="395">
        <f>INDEX('Page 2 - Team Information'!$K$14:$AP$184,Y1683,X1683)</f>
        <v>0</v>
      </c>
      <c r="W1683"/>
      <c r="X1683" s="396">
        <v>6</v>
      </c>
      <c r="Y1683" s="396">
        <v>80</v>
      </c>
    </row>
    <row r="1684" spans="1:25" x14ac:dyDescent="0.25">
      <c r="A1684">
        <f>'Page 1 - General Information'!$G$12</f>
        <v>115508003</v>
      </c>
      <c r="B1684" t="str">
        <f>'Page 1 - General Information'!$G$16</f>
        <v>3596</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115508003</v>
      </c>
      <c r="B1685" t="str">
        <f>'Page 1 - General Information'!$G$16</f>
        <v>3596</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
      </c>
      <c r="U1685"/>
      <c r="V1685"/>
      <c r="W1685"/>
      <c r="X1685" s="396">
        <v>9</v>
      </c>
      <c r="Y1685" s="396">
        <v>80</v>
      </c>
    </row>
    <row r="1686" spans="1:25" x14ac:dyDescent="0.25">
      <c r="A1686">
        <f>'Page 1 - General Information'!$G$12</f>
        <v>115508003</v>
      </c>
      <c r="B1686" t="str">
        <f>'Page 1 - General Information'!$G$16</f>
        <v>3596</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115508003</v>
      </c>
      <c r="B1687" t="str">
        <f>'Page 1 - General Information'!$G$16</f>
        <v>3596</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115508003</v>
      </c>
      <c r="B1688" t="str">
        <f>'Page 1 - General Information'!$G$16</f>
        <v>3596</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115508003</v>
      </c>
      <c r="B1689" t="str">
        <f>'Page 1 - General Information'!$G$16</f>
        <v>3596</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115508003</v>
      </c>
      <c r="B1690" t="str">
        <f>'Page 1 - General Information'!$G$16</f>
        <v>3596</v>
      </c>
      <c r="C1690" s="394" t="s">
        <v>19151</v>
      </c>
      <c r="D1690"/>
      <c r="E1690"/>
      <c r="F1690"/>
      <c r="G1690"/>
      <c r="H1690"/>
      <c r="I1690"/>
      <c r="J1690"/>
      <c r="K1690"/>
      <c r="L1690"/>
      <c r="M1690"/>
      <c r="N1690" t="s">
        <v>4157</v>
      </c>
      <c r="O1690" s="395">
        <f>INDEX('Page 2 - Team Information'!$K$14:$AP$184,Y1690,X1690)</f>
        <v>0</v>
      </c>
      <c r="P1690"/>
      <c r="Q1690"/>
      <c r="R1690"/>
      <c r="S1690" t="s">
        <v>5832</v>
      </c>
      <c r="T1690"/>
      <c r="U1690"/>
      <c r="V1690"/>
      <c r="W1690"/>
      <c r="X1690" s="396">
        <v>15</v>
      </c>
      <c r="Y1690" s="396">
        <v>80</v>
      </c>
    </row>
    <row r="1691" spans="1:25" x14ac:dyDescent="0.25">
      <c r="A1691">
        <f>'Page 1 - General Information'!$G$12</f>
        <v>115508003</v>
      </c>
      <c r="B1691" t="str">
        <f>'Page 1 - General Information'!$G$16</f>
        <v>3596</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115508003</v>
      </c>
      <c r="B1692" t="str">
        <f>'Page 1 - General Information'!$G$16</f>
        <v>3596</v>
      </c>
      <c r="C1692" s="394" t="s">
        <v>19151</v>
      </c>
      <c r="D1692"/>
      <c r="E1692"/>
      <c r="F1692"/>
      <c r="G1692"/>
      <c r="H1692"/>
      <c r="I1692"/>
      <c r="J1692"/>
      <c r="K1692"/>
      <c r="L1692"/>
      <c r="M1692"/>
      <c r="N1692" t="s">
        <v>4157</v>
      </c>
      <c r="O1692" s="395">
        <f>INDEX('Page 2 - Team Information'!$K$14:$AP$184,Y1692,X1692)</f>
        <v>0</v>
      </c>
      <c r="P1692"/>
      <c r="Q1692"/>
      <c r="R1692"/>
      <c r="S1692" t="s">
        <v>5834</v>
      </c>
      <c r="T1692"/>
      <c r="U1692"/>
      <c r="V1692"/>
      <c r="W1692"/>
      <c r="X1692" s="396">
        <v>17</v>
      </c>
      <c r="Y1692" s="396">
        <v>80</v>
      </c>
    </row>
    <row r="1693" spans="1:25" x14ac:dyDescent="0.25">
      <c r="A1693">
        <f>'Page 1 - General Information'!$G$12</f>
        <v>115508003</v>
      </c>
      <c r="B1693" t="str">
        <f>'Page 1 - General Information'!$G$16</f>
        <v>3596</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115508003</v>
      </c>
      <c r="B1694" t="str">
        <f>'Page 1 - General Information'!$G$16</f>
        <v>3596</v>
      </c>
      <c r="C1694" s="394" t="s">
        <v>19151</v>
      </c>
      <c r="D1694"/>
      <c r="E1694"/>
      <c r="F1694"/>
      <c r="G1694"/>
      <c r="H1694"/>
      <c r="I1694"/>
      <c r="J1694"/>
      <c r="K1694"/>
      <c r="L1694"/>
      <c r="M1694"/>
      <c r="N1694" t="s">
        <v>4157</v>
      </c>
      <c r="O1694" s="395">
        <f>INDEX('Page 2 - Team Information'!$K$14:$AP$184,Y1694,X1694)</f>
        <v>0</v>
      </c>
      <c r="P1694"/>
      <c r="Q1694"/>
      <c r="R1694"/>
      <c r="S1694" t="s">
        <v>5836</v>
      </c>
      <c r="T1694"/>
      <c r="U1694"/>
      <c r="V1694"/>
      <c r="W1694"/>
      <c r="X1694" s="396">
        <v>20</v>
      </c>
      <c r="Y1694" s="396">
        <v>80</v>
      </c>
    </row>
    <row r="1695" spans="1:25" x14ac:dyDescent="0.25">
      <c r="A1695">
        <f>'Page 1 - General Information'!$G$12</f>
        <v>115508003</v>
      </c>
      <c r="B1695" t="str">
        <f>'Page 1 - General Information'!$G$16</f>
        <v>3596</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115508003</v>
      </c>
      <c r="B1696" t="str">
        <f>'Page 1 - General Information'!$G$16</f>
        <v>3596</v>
      </c>
      <c r="C1696" s="394" t="s">
        <v>19151</v>
      </c>
      <c r="D1696"/>
      <c r="E1696"/>
      <c r="F1696"/>
      <c r="G1696"/>
      <c r="H1696"/>
      <c r="I1696"/>
      <c r="J1696"/>
      <c r="K1696"/>
      <c r="L1696"/>
      <c r="M1696"/>
      <c r="N1696" t="s">
        <v>4157</v>
      </c>
      <c r="O1696" s="395">
        <f>INDEX('Page 2 - Team Information'!$K$14:$AP$184,Y1696,X1696)</f>
        <v>0</v>
      </c>
      <c r="P1696"/>
      <c r="Q1696"/>
      <c r="R1696"/>
      <c r="S1696" t="s">
        <v>5838</v>
      </c>
      <c r="T1696"/>
      <c r="U1696"/>
      <c r="V1696"/>
      <c r="W1696"/>
      <c r="X1696" s="396">
        <v>22</v>
      </c>
      <c r="Y1696" s="396">
        <v>80</v>
      </c>
    </row>
    <row r="1697" spans="1:25" x14ac:dyDescent="0.25">
      <c r="A1697">
        <f>'Page 1 - General Information'!$G$12</f>
        <v>115508003</v>
      </c>
      <c r="B1697" t="str">
        <f>'Page 1 - General Information'!$G$16</f>
        <v>3596</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115508003</v>
      </c>
      <c r="B1698" t="str">
        <f>'Page 1 - General Information'!$G$16</f>
        <v>3596</v>
      </c>
      <c r="C1698" s="394" t="s">
        <v>19151</v>
      </c>
      <c r="D1698"/>
      <c r="E1698"/>
      <c r="F1698"/>
      <c r="G1698"/>
      <c r="H1698"/>
      <c r="I1698"/>
      <c r="J1698"/>
      <c r="K1698"/>
      <c r="L1698"/>
      <c r="M1698"/>
      <c r="N1698" t="s">
        <v>4638</v>
      </c>
      <c r="O1698" s="398"/>
      <c r="P1698"/>
      <c r="Q1698"/>
      <c r="R1698" s="398" t="s">
        <v>10321</v>
      </c>
      <c r="S1698" t="s">
        <v>5840</v>
      </c>
      <c r="T1698"/>
      <c r="U1698"/>
      <c r="V1698" s="395" t="str">
        <f>INDEX('Page 2 - Team Information'!$K$14:$AP$184,Y1698,X1698)</f>
        <v xml:space="preserve">Yes </v>
      </c>
      <c r="W1698"/>
      <c r="X1698" s="396">
        <v>6</v>
      </c>
      <c r="Y1698" s="396">
        <v>81</v>
      </c>
    </row>
    <row r="1699" spans="1:25" x14ac:dyDescent="0.25">
      <c r="A1699">
        <f>'Page 1 - General Information'!$G$12</f>
        <v>115508003</v>
      </c>
      <c r="B1699" t="str">
        <f>'Page 1 - General Information'!$G$16</f>
        <v>3596</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115508003</v>
      </c>
      <c r="B1700" t="str">
        <f>'Page 1 - General Information'!$G$16</f>
        <v>3596</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1964-06-30</v>
      </c>
      <c r="U1700"/>
      <c r="V1700"/>
      <c r="W1700"/>
      <c r="X1700" s="396">
        <v>9</v>
      </c>
      <c r="Y1700" s="396">
        <v>81</v>
      </c>
    </row>
    <row r="1701" spans="1:25" x14ac:dyDescent="0.25">
      <c r="A1701">
        <f>'Page 1 - General Information'!$G$12</f>
        <v>115508003</v>
      </c>
      <c r="B1701" t="str">
        <f>'Page 1 - General Information'!$G$16</f>
        <v>3596</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115508003</v>
      </c>
      <c r="B1702" t="str">
        <f>'Page 1 - General Information'!$G$16</f>
        <v>3596</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115508003</v>
      </c>
      <c r="B1703" t="str">
        <f>'Page 1 - General Information'!$G$16</f>
        <v>3596</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115508003</v>
      </c>
      <c r="B1704" t="str">
        <f>'Page 1 - General Information'!$G$16</f>
        <v>3596</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115508003</v>
      </c>
      <c r="B1705" t="str">
        <f>'Page 1 - General Information'!$G$16</f>
        <v>3596</v>
      </c>
      <c r="C1705" s="394" t="s">
        <v>19151</v>
      </c>
      <c r="D1705"/>
      <c r="E1705"/>
      <c r="F1705"/>
      <c r="G1705"/>
      <c r="H1705"/>
      <c r="I1705"/>
      <c r="J1705"/>
      <c r="K1705"/>
      <c r="L1705"/>
      <c r="M1705"/>
      <c r="N1705" t="s">
        <v>4157</v>
      </c>
      <c r="O1705" s="395">
        <f>INDEX('Page 2 - Team Information'!$K$14:$AP$184,Y1705,X1705)</f>
        <v>24</v>
      </c>
      <c r="P1705"/>
      <c r="Q1705"/>
      <c r="R1705"/>
      <c r="S1705" t="s">
        <v>5847</v>
      </c>
      <c r="T1705"/>
      <c r="U1705"/>
      <c r="V1705"/>
      <c r="W1705"/>
      <c r="X1705" s="396">
        <v>15</v>
      </c>
      <c r="Y1705" s="396">
        <v>81</v>
      </c>
    </row>
    <row r="1706" spans="1:25" x14ac:dyDescent="0.25">
      <c r="A1706">
        <f>'Page 1 - General Information'!$G$12</f>
        <v>115508003</v>
      </c>
      <c r="B1706" t="str">
        <f>'Page 1 - General Information'!$G$16</f>
        <v>3596</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115508003</v>
      </c>
      <c r="B1707" t="str">
        <f>'Page 1 - General Information'!$G$16</f>
        <v>3596</v>
      </c>
      <c r="C1707" s="394" t="s">
        <v>19151</v>
      </c>
      <c r="D1707"/>
      <c r="E1707"/>
      <c r="F1707"/>
      <c r="G1707"/>
      <c r="H1707"/>
      <c r="I1707"/>
      <c r="J1707"/>
      <c r="K1707"/>
      <c r="L1707"/>
      <c r="M1707"/>
      <c r="N1707" t="s">
        <v>4157</v>
      </c>
      <c r="O1707" s="395">
        <f>INDEX('Page 2 - Team Information'!$K$14:$AP$184,Y1707,X1707)</f>
        <v>24</v>
      </c>
      <c r="P1707"/>
      <c r="Q1707"/>
      <c r="R1707"/>
      <c r="S1707" t="s">
        <v>5849</v>
      </c>
      <c r="T1707"/>
      <c r="U1707"/>
      <c r="V1707"/>
      <c r="W1707"/>
      <c r="X1707" s="396">
        <v>17</v>
      </c>
      <c r="Y1707" s="396">
        <v>81</v>
      </c>
    </row>
    <row r="1708" spans="1:25" x14ac:dyDescent="0.25">
      <c r="A1708">
        <f>'Page 1 - General Information'!$G$12</f>
        <v>115508003</v>
      </c>
      <c r="B1708" t="str">
        <f>'Page 1 - General Information'!$G$16</f>
        <v>3596</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115508003</v>
      </c>
      <c r="B1709" t="str">
        <f>'Page 1 - General Information'!$G$16</f>
        <v>3596</v>
      </c>
      <c r="C1709" s="394" t="s">
        <v>19151</v>
      </c>
      <c r="D1709"/>
      <c r="E1709"/>
      <c r="F1709"/>
      <c r="G1709"/>
      <c r="H1709"/>
      <c r="I1709"/>
      <c r="J1709"/>
      <c r="K1709"/>
      <c r="L1709"/>
      <c r="M1709"/>
      <c r="N1709" t="s">
        <v>4157</v>
      </c>
      <c r="O1709" s="395">
        <f>INDEX('Page 2 - Team Information'!$K$14:$AP$184,Y1709,X1709)</f>
        <v>24</v>
      </c>
      <c r="P1709"/>
      <c r="Q1709"/>
      <c r="R1709"/>
      <c r="S1709" t="s">
        <v>5851</v>
      </c>
      <c r="T1709"/>
      <c r="U1709"/>
      <c r="V1709"/>
      <c r="W1709"/>
      <c r="X1709" s="396">
        <v>20</v>
      </c>
      <c r="Y1709" s="396">
        <v>81</v>
      </c>
    </row>
    <row r="1710" spans="1:25" x14ac:dyDescent="0.25">
      <c r="A1710">
        <f>'Page 1 - General Information'!$G$12</f>
        <v>115508003</v>
      </c>
      <c r="B1710" t="str">
        <f>'Page 1 - General Information'!$G$16</f>
        <v>3596</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115508003</v>
      </c>
      <c r="B1711" t="str">
        <f>'Page 1 - General Information'!$G$16</f>
        <v>3596</v>
      </c>
      <c r="C1711" s="394" t="s">
        <v>19151</v>
      </c>
      <c r="D1711"/>
      <c r="E1711"/>
      <c r="F1711"/>
      <c r="G1711"/>
      <c r="H1711"/>
      <c r="I1711"/>
      <c r="J1711"/>
      <c r="K1711"/>
      <c r="L1711"/>
      <c r="M1711"/>
      <c r="N1711" t="s">
        <v>4157</v>
      </c>
      <c r="O1711" s="395">
        <f>INDEX('Page 2 - Team Information'!$K$14:$AP$184,Y1711,X1711)</f>
        <v>24</v>
      </c>
      <c r="P1711"/>
      <c r="Q1711"/>
      <c r="R1711"/>
      <c r="S1711" t="s">
        <v>5853</v>
      </c>
      <c r="T1711"/>
      <c r="U1711"/>
      <c r="V1711"/>
      <c r="W1711"/>
      <c r="X1711" s="396">
        <v>22</v>
      </c>
      <c r="Y1711" s="396">
        <v>81</v>
      </c>
    </row>
    <row r="1712" spans="1:25" x14ac:dyDescent="0.25">
      <c r="A1712">
        <f>'Page 1 - General Information'!$G$12</f>
        <v>115508003</v>
      </c>
      <c r="B1712" t="str">
        <f>'Page 1 - General Information'!$G$16</f>
        <v>3596</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115508003</v>
      </c>
      <c r="B1713" t="str">
        <f>'Page 1 - General Information'!$G$16</f>
        <v>3596</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115508003</v>
      </c>
      <c r="B1714" t="str">
        <f>'Page 1 - General Information'!$G$16</f>
        <v>3596</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115508003</v>
      </c>
      <c r="B1715" t="str">
        <f>'Page 1 - General Information'!$G$16</f>
        <v>3596</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115508003</v>
      </c>
      <c r="B1716" t="str">
        <f>'Page 1 - General Information'!$G$16</f>
        <v>3596</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115508003</v>
      </c>
      <c r="B1717" t="str">
        <f>'Page 1 - General Information'!$G$16</f>
        <v>3596</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115508003</v>
      </c>
      <c r="B1718" t="str">
        <f>'Page 1 - General Information'!$G$16</f>
        <v>3596</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115508003</v>
      </c>
      <c r="B1719" t="str">
        <f>'Page 1 - General Information'!$G$16</f>
        <v>3596</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115508003</v>
      </c>
      <c r="B1720" t="str">
        <f>'Page 1 - General Information'!$G$16</f>
        <v>3596</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115508003</v>
      </c>
      <c r="B1721" t="str">
        <f>'Page 1 - General Information'!$G$16</f>
        <v>3596</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115508003</v>
      </c>
      <c r="B1722" t="str">
        <f>'Page 1 - General Information'!$G$16</f>
        <v>3596</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115508003</v>
      </c>
      <c r="B1723" t="str">
        <f>'Page 1 - General Information'!$G$16</f>
        <v>3596</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115508003</v>
      </c>
      <c r="B1724" t="str">
        <f>'Page 1 - General Information'!$G$16</f>
        <v>3596</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115508003</v>
      </c>
      <c r="B1725" t="str">
        <f>'Page 1 - General Information'!$G$16</f>
        <v>3596</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115508003</v>
      </c>
      <c r="B1726" t="str">
        <f>'Page 1 - General Information'!$G$16</f>
        <v>3596</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115508003</v>
      </c>
      <c r="B1727" t="str">
        <f>'Page 1 - General Information'!$G$16</f>
        <v>3596</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115508003</v>
      </c>
      <c r="B1728" t="str">
        <f>'Page 1 - General Information'!$G$16</f>
        <v>3596</v>
      </c>
      <c r="C1728" s="394" t="s">
        <v>19151</v>
      </c>
      <c r="D1728"/>
      <c r="E1728"/>
      <c r="F1728"/>
      <c r="G1728"/>
      <c r="H1728"/>
      <c r="I1728"/>
      <c r="J1728"/>
      <c r="K1728"/>
      <c r="L1728"/>
      <c r="M1728"/>
      <c r="N1728" t="s">
        <v>4638</v>
      </c>
      <c r="O1728" s="398"/>
      <c r="P1728"/>
      <c r="Q1728"/>
      <c r="R1728" s="398" t="s">
        <v>10321</v>
      </c>
      <c r="S1728" t="s">
        <v>5870</v>
      </c>
      <c r="T1728"/>
      <c r="U1728"/>
      <c r="V1728" s="395" t="str">
        <f>INDEX('Page 2 - Team Information'!$K$14:$AP$184,Y1728,X1728)</f>
        <v xml:space="preserve">Yes </v>
      </c>
      <c r="W1728"/>
      <c r="X1728" s="396">
        <v>6</v>
      </c>
      <c r="Y1728" s="396">
        <v>83</v>
      </c>
    </row>
    <row r="1729" spans="1:25" x14ac:dyDescent="0.25">
      <c r="A1729">
        <f>'Page 1 - General Information'!$G$12</f>
        <v>115508003</v>
      </c>
      <c r="B1729" t="str">
        <f>'Page 1 - General Information'!$G$16</f>
        <v>3596</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115508003</v>
      </c>
      <c r="B1730" t="str">
        <f>'Page 1 - General Information'!$G$16</f>
        <v>3596</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1985-06-30</v>
      </c>
      <c r="U1730"/>
      <c r="V1730"/>
      <c r="W1730"/>
      <c r="X1730" s="396">
        <v>9</v>
      </c>
      <c r="Y1730" s="396">
        <v>83</v>
      </c>
    </row>
    <row r="1731" spans="1:25" x14ac:dyDescent="0.25">
      <c r="A1731">
        <f>'Page 1 - General Information'!$G$12</f>
        <v>115508003</v>
      </c>
      <c r="B1731" t="str">
        <f>'Page 1 - General Information'!$G$16</f>
        <v>3596</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115508003</v>
      </c>
      <c r="B1732" t="str">
        <f>'Page 1 - General Information'!$G$16</f>
        <v>3596</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115508003</v>
      </c>
      <c r="B1733" t="str">
        <f>'Page 1 - General Information'!$G$16</f>
        <v>3596</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115508003</v>
      </c>
      <c r="B1734" t="str">
        <f>'Page 1 - General Information'!$G$16</f>
        <v>3596</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115508003</v>
      </c>
      <c r="B1735" t="str">
        <f>'Page 1 - General Information'!$G$16</f>
        <v>3596</v>
      </c>
      <c r="C1735" s="394" t="s">
        <v>19151</v>
      </c>
      <c r="D1735"/>
      <c r="E1735"/>
      <c r="F1735"/>
      <c r="G1735"/>
      <c r="H1735"/>
      <c r="I1735"/>
      <c r="J1735"/>
      <c r="K1735"/>
      <c r="L1735"/>
      <c r="M1735"/>
      <c r="N1735" t="s">
        <v>4157</v>
      </c>
      <c r="O1735" s="395">
        <f>INDEX('Page 2 - Team Information'!$K$14:$AP$184,Y1735,X1735)</f>
        <v>1</v>
      </c>
      <c r="P1735"/>
      <c r="Q1735"/>
      <c r="R1735"/>
      <c r="S1735" t="s">
        <v>5877</v>
      </c>
      <c r="T1735"/>
      <c r="U1735"/>
      <c r="V1735"/>
      <c r="W1735"/>
      <c r="X1735" s="396">
        <v>15</v>
      </c>
      <c r="Y1735" s="396">
        <v>83</v>
      </c>
    </row>
    <row r="1736" spans="1:25" x14ac:dyDescent="0.25">
      <c r="A1736">
        <f>'Page 1 - General Information'!$G$12</f>
        <v>115508003</v>
      </c>
      <c r="B1736" t="str">
        <f>'Page 1 - General Information'!$G$16</f>
        <v>3596</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115508003</v>
      </c>
      <c r="B1737" t="str">
        <f>'Page 1 - General Information'!$G$16</f>
        <v>3596</v>
      </c>
      <c r="C1737" s="394" t="s">
        <v>19151</v>
      </c>
      <c r="D1737"/>
      <c r="E1737"/>
      <c r="F1737"/>
      <c r="G1737"/>
      <c r="H1737"/>
      <c r="I1737"/>
      <c r="J1737"/>
      <c r="K1737"/>
      <c r="L1737"/>
      <c r="M1737"/>
      <c r="N1737" t="s">
        <v>4157</v>
      </c>
      <c r="O1737" s="395">
        <f>INDEX('Page 2 - Team Information'!$K$14:$AP$184,Y1737,X1737)</f>
        <v>1</v>
      </c>
      <c r="P1737"/>
      <c r="Q1737"/>
      <c r="R1737"/>
      <c r="S1737" t="s">
        <v>5879</v>
      </c>
      <c r="T1737"/>
      <c r="U1737"/>
      <c r="V1737"/>
      <c r="W1737"/>
      <c r="X1737" s="396">
        <v>17</v>
      </c>
      <c r="Y1737" s="396">
        <v>83</v>
      </c>
    </row>
    <row r="1738" spans="1:25" x14ac:dyDescent="0.25">
      <c r="A1738">
        <f>'Page 1 - General Information'!$G$12</f>
        <v>115508003</v>
      </c>
      <c r="B1738" t="str">
        <f>'Page 1 - General Information'!$G$16</f>
        <v>3596</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115508003</v>
      </c>
      <c r="B1739" t="str">
        <f>'Page 1 - General Information'!$G$16</f>
        <v>3596</v>
      </c>
      <c r="C1739" s="394" t="s">
        <v>19151</v>
      </c>
      <c r="D1739"/>
      <c r="E1739"/>
      <c r="F1739"/>
      <c r="G1739"/>
      <c r="H1739"/>
      <c r="I1739"/>
      <c r="J1739"/>
      <c r="K1739"/>
      <c r="L1739"/>
      <c r="M1739"/>
      <c r="N1739" t="s">
        <v>4157</v>
      </c>
      <c r="O1739" s="395">
        <f>INDEX('Page 2 - Team Information'!$K$14:$AP$184,Y1739,X1739)</f>
        <v>1</v>
      </c>
      <c r="P1739"/>
      <c r="Q1739"/>
      <c r="R1739"/>
      <c r="S1739" t="s">
        <v>5881</v>
      </c>
      <c r="T1739"/>
      <c r="U1739"/>
      <c r="V1739"/>
      <c r="W1739"/>
      <c r="X1739" s="396">
        <v>20</v>
      </c>
      <c r="Y1739" s="396">
        <v>83</v>
      </c>
    </row>
    <row r="1740" spans="1:25" x14ac:dyDescent="0.25">
      <c r="A1740">
        <f>'Page 1 - General Information'!$G$12</f>
        <v>115508003</v>
      </c>
      <c r="B1740" t="str">
        <f>'Page 1 - General Information'!$G$16</f>
        <v>3596</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115508003</v>
      </c>
      <c r="B1741" t="str">
        <f>'Page 1 - General Information'!$G$16</f>
        <v>3596</v>
      </c>
      <c r="C1741" s="394" t="s">
        <v>19151</v>
      </c>
      <c r="D1741"/>
      <c r="E1741"/>
      <c r="F1741"/>
      <c r="G1741"/>
      <c r="H1741"/>
      <c r="I1741"/>
      <c r="J1741"/>
      <c r="K1741"/>
      <c r="L1741"/>
      <c r="M1741"/>
      <c r="N1741" t="s">
        <v>4157</v>
      </c>
      <c r="O1741" s="395">
        <f>INDEX('Page 2 - Team Information'!$K$14:$AP$184,Y1741,X1741)</f>
        <v>1</v>
      </c>
      <c r="P1741"/>
      <c r="Q1741"/>
      <c r="R1741"/>
      <c r="S1741" t="s">
        <v>5883</v>
      </c>
      <c r="T1741"/>
      <c r="U1741"/>
      <c r="V1741"/>
      <c r="W1741"/>
      <c r="X1741" s="396">
        <v>22</v>
      </c>
      <c r="Y1741" s="396">
        <v>83</v>
      </c>
    </row>
    <row r="1742" spans="1:25" x14ac:dyDescent="0.25">
      <c r="A1742">
        <f>'Page 1 - General Information'!$G$12</f>
        <v>115508003</v>
      </c>
      <c r="B1742" t="str">
        <f>'Page 1 - General Information'!$G$16</f>
        <v>3596</v>
      </c>
      <c r="C1742" s="394" t="s">
        <v>19151</v>
      </c>
      <c r="D1742"/>
      <c r="E1742"/>
      <c r="F1742"/>
      <c r="G1742"/>
      <c r="H1742"/>
      <c r="I1742"/>
      <c r="J1742"/>
      <c r="K1742"/>
      <c r="L1742"/>
      <c r="M1742"/>
      <c r="N1742" t="s">
        <v>4638</v>
      </c>
      <c r="O1742" s="398"/>
      <c r="P1742"/>
      <c r="Q1742"/>
      <c r="R1742" s="398" t="s">
        <v>10321</v>
      </c>
      <c r="S1742" t="s">
        <v>5884</v>
      </c>
      <c r="T1742"/>
      <c r="U1742"/>
      <c r="V1742" s="395" t="str">
        <f>INDEX('Page 2 - Team Information'!$K$14:$AP$184,Y1742,X1742)</f>
        <v xml:space="preserve">Yes </v>
      </c>
      <c r="W1742"/>
      <c r="X1742" s="396">
        <v>5</v>
      </c>
      <c r="Y1742" s="396">
        <v>84</v>
      </c>
    </row>
    <row r="1743" spans="1:25" x14ac:dyDescent="0.25">
      <c r="A1743">
        <f>'Page 1 - General Information'!$G$12</f>
        <v>115508003</v>
      </c>
      <c r="B1743" t="str">
        <f>'Page 1 - General Information'!$G$16</f>
        <v>3596</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115508003</v>
      </c>
      <c r="B1744" t="str">
        <f>'Page 1 - General Information'!$G$16</f>
        <v>3596</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115508003</v>
      </c>
      <c r="B1745" t="str">
        <f>'Page 1 - General Information'!$G$16</f>
        <v>3596</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1996-06-30</v>
      </c>
      <c r="U1745"/>
      <c r="V1745"/>
      <c r="W1745"/>
      <c r="X1745" s="396">
        <v>9</v>
      </c>
      <c r="Y1745" s="396">
        <v>84</v>
      </c>
    </row>
    <row r="1746" spans="1:25" x14ac:dyDescent="0.25">
      <c r="A1746">
        <f>'Page 1 - General Information'!$G$12</f>
        <v>115508003</v>
      </c>
      <c r="B1746" t="str">
        <f>'Page 1 - General Information'!$G$16</f>
        <v>3596</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2015-06-30</v>
      </c>
      <c r="U1746"/>
      <c r="V1746"/>
      <c r="W1746"/>
      <c r="X1746" s="396">
        <v>10</v>
      </c>
      <c r="Y1746" s="396">
        <v>84</v>
      </c>
    </row>
    <row r="1747" spans="1:25" x14ac:dyDescent="0.25">
      <c r="A1747">
        <f>'Page 1 - General Information'!$G$12</f>
        <v>115508003</v>
      </c>
      <c r="B1747" t="str">
        <f>'Page 1 - General Information'!$G$16</f>
        <v>3596</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115508003</v>
      </c>
      <c r="B1748" t="str">
        <f>'Page 1 - General Information'!$G$16</f>
        <v>3596</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2018-06-30</v>
      </c>
      <c r="U1748"/>
      <c r="V1748"/>
      <c r="W1748"/>
      <c r="X1748" s="396">
        <v>12</v>
      </c>
      <c r="Y1748" s="396">
        <v>84</v>
      </c>
    </row>
    <row r="1749" spans="1:25" x14ac:dyDescent="0.25">
      <c r="A1749">
        <f>'Page 1 - General Information'!$G$12</f>
        <v>115508003</v>
      </c>
      <c r="B1749" t="str">
        <f>'Page 1 - General Information'!$G$16</f>
        <v>3596</v>
      </c>
      <c r="C1749" s="394" t="s">
        <v>19151</v>
      </c>
      <c r="D1749"/>
      <c r="E1749"/>
      <c r="F1749"/>
      <c r="G1749"/>
      <c r="H1749"/>
      <c r="I1749"/>
      <c r="J1749"/>
      <c r="K1749"/>
      <c r="L1749"/>
      <c r="M1749"/>
      <c r="N1749" t="s">
        <v>4157</v>
      </c>
      <c r="O1749" s="395">
        <f>INDEX('Page 2 - Team Information'!$K$14:$AP$184,Y1749,X1749)</f>
        <v>10</v>
      </c>
      <c r="P1749"/>
      <c r="Q1749"/>
      <c r="R1749"/>
      <c r="S1749" t="s">
        <v>5891</v>
      </c>
      <c r="T1749"/>
      <c r="U1749"/>
      <c r="V1749"/>
      <c r="W1749"/>
      <c r="X1749" s="396">
        <v>14</v>
      </c>
      <c r="Y1749" s="396">
        <v>84</v>
      </c>
    </row>
    <row r="1750" spans="1:25" x14ac:dyDescent="0.25">
      <c r="A1750">
        <f>'Page 1 - General Information'!$G$12</f>
        <v>115508003</v>
      </c>
      <c r="B1750" t="str">
        <f>'Page 1 - General Information'!$G$16</f>
        <v>3596</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115508003</v>
      </c>
      <c r="B1751" t="str">
        <f>'Page 1 - General Information'!$G$16</f>
        <v>3596</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115508003</v>
      </c>
      <c r="B1752" t="str">
        <f>'Page 1 - General Information'!$G$16</f>
        <v>3596</v>
      </c>
      <c r="C1752" s="394" t="s">
        <v>19151</v>
      </c>
      <c r="D1752"/>
      <c r="E1752"/>
      <c r="F1752"/>
      <c r="G1752"/>
      <c r="H1752"/>
      <c r="I1752"/>
      <c r="J1752"/>
      <c r="K1752"/>
      <c r="L1752"/>
      <c r="M1752"/>
      <c r="N1752" t="s">
        <v>4157</v>
      </c>
      <c r="O1752" s="395">
        <f>INDEX('Page 2 - Team Information'!$K$14:$AP$184,Y1752,X1752)</f>
        <v>10</v>
      </c>
      <c r="P1752"/>
      <c r="Q1752"/>
      <c r="R1752"/>
      <c r="S1752" t="s">
        <v>5894</v>
      </c>
      <c r="T1752"/>
      <c r="U1752"/>
      <c r="V1752"/>
      <c r="W1752"/>
      <c r="X1752" s="396">
        <v>17</v>
      </c>
      <c r="Y1752" s="396">
        <v>84</v>
      </c>
    </row>
    <row r="1753" spans="1:25" x14ac:dyDescent="0.25">
      <c r="A1753">
        <f>'Page 1 - General Information'!$G$12</f>
        <v>115508003</v>
      </c>
      <c r="B1753" t="str">
        <f>'Page 1 - General Information'!$G$16</f>
        <v>3596</v>
      </c>
      <c r="C1753" s="394" t="s">
        <v>19151</v>
      </c>
      <c r="D1753"/>
      <c r="E1753"/>
      <c r="F1753"/>
      <c r="G1753"/>
      <c r="H1753"/>
      <c r="I1753"/>
      <c r="J1753"/>
      <c r="K1753"/>
      <c r="L1753"/>
      <c r="M1753"/>
      <c r="N1753" t="s">
        <v>4157</v>
      </c>
      <c r="O1753" s="395">
        <f>INDEX('Page 2 - Team Information'!$K$14:$AP$184,Y1753,X1753)</f>
        <v>10</v>
      </c>
      <c r="P1753"/>
      <c r="Q1753"/>
      <c r="R1753"/>
      <c r="S1753" t="s">
        <v>5895</v>
      </c>
      <c r="T1753"/>
      <c r="U1753"/>
      <c r="V1753"/>
      <c r="W1753"/>
      <c r="X1753" s="396">
        <v>19</v>
      </c>
      <c r="Y1753" s="396">
        <v>84</v>
      </c>
    </row>
    <row r="1754" spans="1:25" x14ac:dyDescent="0.25">
      <c r="A1754">
        <f>'Page 1 - General Information'!$G$12</f>
        <v>115508003</v>
      </c>
      <c r="B1754" t="str">
        <f>'Page 1 - General Information'!$G$16</f>
        <v>3596</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115508003</v>
      </c>
      <c r="B1755" t="str">
        <f>'Page 1 - General Information'!$G$16</f>
        <v>3596</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115508003</v>
      </c>
      <c r="B1756" t="str">
        <f>'Page 1 - General Information'!$G$16</f>
        <v>3596</v>
      </c>
      <c r="C1756" s="394" t="s">
        <v>19151</v>
      </c>
      <c r="D1756"/>
      <c r="E1756"/>
      <c r="F1756"/>
      <c r="G1756"/>
      <c r="H1756"/>
      <c r="I1756"/>
      <c r="J1756"/>
      <c r="K1756"/>
      <c r="L1756"/>
      <c r="M1756"/>
      <c r="N1756" t="s">
        <v>4157</v>
      </c>
      <c r="O1756" s="395">
        <f>INDEX('Page 2 - Team Information'!$K$14:$AP$184,Y1756,X1756)</f>
        <v>10</v>
      </c>
      <c r="P1756"/>
      <c r="Q1756"/>
      <c r="R1756"/>
      <c r="S1756" t="s">
        <v>5898</v>
      </c>
      <c r="T1756"/>
      <c r="U1756"/>
      <c r="V1756"/>
      <c r="W1756"/>
      <c r="X1756" s="396">
        <v>22</v>
      </c>
      <c r="Y1756" s="396">
        <v>84</v>
      </c>
    </row>
    <row r="1757" spans="1:25" x14ac:dyDescent="0.25">
      <c r="A1757">
        <f>'Page 1 - General Information'!$G$12</f>
        <v>115508003</v>
      </c>
      <c r="B1757" t="str">
        <f>'Page 1 - General Information'!$G$16</f>
        <v>3596</v>
      </c>
      <c r="C1757" s="394" t="s">
        <v>19151</v>
      </c>
      <c r="D1757"/>
      <c r="E1757"/>
      <c r="F1757"/>
      <c r="G1757"/>
      <c r="H1757"/>
      <c r="I1757"/>
      <c r="J1757"/>
      <c r="K1757"/>
      <c r="L1757"/>
      <c r="M1757"/>
      <c r="N1757" t="s">
        <v>4638</v>
      </c>
      <c r="O1757" s="398"/>
      <c r="P1757"/>
      <c r="Q1757"/>
      <c r="R1757" s="398" t="s">
        <v>10321</v>
      </c>
      <c r="S1757" t="s">
        <v>5899</v>
      </c>
      <c r="T1757"/>
      <c r="U1757"/>
      <c r="V1757" s="395" t="str">
        <f>INDEX('Page 2 - Team Information'!$K$14:$AP$184,Y1757,X1757)</f>
        <v xml:space="preserve">Yes </v>
      </c>
      <c r="W1757"/>
      <c r="X1757" s="396">
        <v>5</v>
      </c>
      <c r="Y1757" s="396">
        <v>85</v>
      </c>
    </row>
    <row r="1758" spans="1:25" x14ac:dyDescent="0.25">
      <c r="A1758">
        <f>'Page 1 - General Information'!$G$12</f>
        <v>115508003</v>
      </c>
      <c r="B1758" t="str">
        <f>'Page 1 - General Information'!$G$16</f>
        <v>3596</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115508003</v>
      </c>
      <c r="B1759" t="str">
        <f>'Page 1 - General Information'!$G$16</f>
        <v>3596</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115508003</v>
      </c>
      <c r="B1760" t="str">
        <f>'Page 1 - General Information'!$G$16</f>
        <v>3596</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1970-06-30</v>
      </c>
      <c r="U1760"/>
      <c r="V1760"/>
      <c r="W1760"/>
      <c r="X1760" s="396">
        <v>9</v>
      </c>
      <c r="Y1760" s="396">
        <v>85</v>
      </c>
    </row>
    <row r="1761" spans="1:25" x14ac:dyDescent="0.25">
      <c r="A1761">
        <f>'Page 1 - General Information'!$G$12</f>
        <v>115508003</v>
      </c>
      <c r="B1761" t="str">
        <f>'Page 1 - General Information'!$G$16</f>
        <v>3596</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115508003</v>
      </c>
      <c r="B1762" t="str">
        <f>'Page 1 - General Information'!$G$16</f>
        <v>3596</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115508003</v>
      </c>
      <c r="B1763" t="str">
        <f>'Page 1 - General Information'!$G$16</f>
        <v>3596</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115508003</v>
      </c>
      <c r="B1764" t="str">
        <f>'Page 1 - General Information'!$G$16</f>
        <v>3596</v>
      </c>
      <c r="C1764" s="394" t="s">
        <v>19151</v>
      </c>
      <c r="D1764"/>
      <c r="E1764"/>
      <c r="F1764"/>
      <c r="G1764"/>
      <c r="H1764"/>
      <c r="I1764"/>
      <c r="J1764"/>
      <c r="K1764"/>
      <c r="L1764"/>
      <c r="M1764"/>
      <c r="N1764" t="s">
        <v>4157</v>
      </c>
      <c r="O1764" s="395">
        <f>INDEX('Page 2 - Team Information'!$K$14:$AP$184,Y1764,X1764)</f>
        <v>20</v>
      </c>
      <c r="P1764"/>
      <c r="Q1764"/>
      <c r="R1764"/>
      <c r="S1764" t="s">
        <v>5906</v>
      </c>
      <c r="T1764"/>
      <c r="U1764"/>
      <c r="V1764"/>
      <c r="W1764"/>
      <c r="X1764" s="396">
        <v>14</v>
      </c>
      <c r="Y1764" s="396">
        <v>85</v>
      </c>
    </row>
    <row r="1765" spans="1:25" x14ac:dyDescent="0.25">
      <c r="A1765">
        <f>'Page 1 - General Information'!$G$12</f>
        <v>115508003</v>
      </c>
      <c r="B1765" t="str">
        <f>'Page 1 - General Information'!$G$16</f>
        <v>3596</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115508003</v>
      </c>
      <c r="B1766" t="str">
        <f>'Page 1 - General Information'!$G$16</f>
        <v>3596</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115508003</v>
      </c>
      <c r="B1767" t="str">
        <f>'Page 1 - General Information'!$G$16</f>
        <v>3596</v>
      </c>
      <c r="C1767" s="394" t="s">
        <v>19151</v>
      </c>
      <c r="D1767"/>
      <c r="E1767"/>
      <c r="F1767"/>
      <c r="G1767"/>
      <c r="H1767"/>
      <c r="I1767"/>
      <c r="J1767"/>
      <c r="K1767"/>
      <c r="L1767"/>
      <c r="M1767"/>
      <c r="N1767" t="s">
        <v>4157</v>
      </c>
      <c r="O1767" s="395">
        <f>INDEX('Page 2 - Team Information'!$K$14:$AP$184,Y1767,X1767)</f>
        <v>20</v>
      </c>
      <c r="P1767"/>
      <c r="Q1767"/>
      <c r="R1767"/>
      <c r="S1767" t="s">
        <v>5909</v>
      </c>
      <c r="T1767"/>
      <c r="U1767"/>
      <c r="V1767"/>
      <c r="W1767"/>
      <c r="X1767" s="396">
        <v>17</v>
      </c>
      <c r="Y1767" s="396">
        <v>85</v>
      </c>
    </row>
    <row r="1768" spans="1:25" x14ac:dyDescent="0.25">
      <c r="A1768">
        <f>'Page 1 - General Information'!$G$12</f>
        <v>115508003</v>
      </c>
      <c r="B1768" t="str">
        <f>'Page 1 - General Information'!$G$16</f>
        <v>3596</v>
      </c>
      <c r="C1768" s="394" t="s">
        <v>19151</v>
      </c>
      <c r="D1768"/>
      <c r="E1768"/>
      <c r="F1768"/>
      <c r="G1768"/>
      <c r="H1768"/>
      <c r="I1768"/>
      <c r="J1768"/>
      <c r="K1768"/>
      <c r="L1768"/>
      <c r="M1768"/>
      <c r="N1768" t="s">
        <v>4157</v>
      </c>
      <c r="O1768" s="395">
        <f>INDEX('Page 2 - Team Information'!$K$14:$AP$184,Y1768,X1768)</f>
        <v>20</v>
      </c>
      <c r="P1768"/>
      <c r="Q1768"/>
      <c r="R1768"/>
      <c r="S1768" t="s">
        <v>5910</v>
      </c>
      <c r="T1768"/>
      <c r="U1768"/>
      <c r="V1768"/>
      <c r="W1768"/>
      <c r="X1768" s="396">
        <v>19</v>
      </c>
      <c r="Y1768" s="396">
        <v>85</v>
      </c>
    </row>
    <row r="1769" spans="1:25" x14ac:dyDescent="0.25">
      <c r="A1769">
        <f>'Page 1 - General Information'!$G$12</f>
        <v>115508003</v>
      </c>
      <c r="B1769" t="str">
        <f>'Page 1 - General Information'!$G$16</f>
        <v>3596</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115508003</v>
      </c>
      <c r="B1770" t="str">
        <f>'Page 1 - General Information'!$G$16</f>
        <v>3596</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115508003</v>
      </c>
      <c r="B1771" t="str">
        <f>'Page 1 - General Information'!$G$16</f>
        <v>3596</v>
      </c>
      <c r="C1771" s="394" t="s">
        <v>19151</v>
      </c>
      <c r="D1771"/>
      <c r="E1771"/>
      <c r="F1771"/>
      <c r="G1771"/>
      <c r="H1771"/>
      <c r="I1771"/>
      <c r="J1771"/>
      <c r="K1771"/>
      <c r="L1771"/>
      <c r="M1771"/>
      <c r="N1771" t="s">
        <v>4157</v>
      </c>
      <c r="O1771" s="395">
        <f>INDEX('Page 2 - Team Information'!$K$14:$AP$184,Y1771,X1771)</f>
        <v>20</v>
      </c>
      <c r="P1771"/>
      <c r="Q1771"/>
      <c r="R1771"/>
      <c r="S1771" t="s">
        <v>5913</v>
      </c>
      <c r="T1771"/>
      <c r="U1771"/>
      <c r="V1771"/>
      <c r="W1771"/>
      <c r="X1771" s="396">
        <v>22</v>
      </c>
      <c r="Y1771" s="396">
        <v>85</v>
      </c>
    </row>
    <row r="1772" spans="1:25" x14ac:dyDescent="0.25">
      <c r="A1772">
        <f>'Page 1 - General Information'!$G$12</f>
        <v>115508003</v>
      </c>
      <c r="B1772" t="str">
        <f>'Page 1 - General Information'!$G$16</f>
        <v>3596</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115508003</v>
      </c>
      <c r="B1773" t="str">
        <f>'Page 1 - General Information'!$G$16</f>
        <v>3596</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115508003</v>
      </c>
      <c r="B1774" t="str">
        <f>'Page 1 - General Information'!$G$16</f>
        <v>3596</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115508003</v>
      </c>
      <c r="B1775" t="str">
        <f>'Page 1 - General Information'!$G$16</f>
        <v>3596</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115508003</v>
      </c>
      <c r="B1776" t="str">
        <f>'Page 1 - General Information'!$G$16</f>
        <v>3596</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115508003</v>
      </c>
      <c r="B1777" t="str">
        <f>'Page 1 - General Information'!$G$16</f>
        <v>3596</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115508003</v>
      </c>
      <c r="B1778" t="str">
        <f>'Page 1 - General Information'!$G$16</f>
        <v>3596</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115508003</v>
      </c>
      <c r="B1779" t="str">
        <f>'Page 1 - General Information'!$G$16</f>
        <v>3596</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115508003</v>
      </c>
      <c r="B1780" t="str">
        <f>'Page 1 - General Information'!$G$16</f>
        <v>3596</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115508003</v>
      </c>
      <c r="B1781" t="str">
        <f>'Page 1 - General Information'!$G$16</f>
        <v>3596</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115508003</v>
      </c>
      <c r="B1782" t="str">
        <f>'Page 1 - General Information'!$G$16</f>
        <v>3596</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115508003</v>
      </c>
      <c r="B1783" t="str">
        <f>'Page 1 - General Information'!$G$16</f>
        <v>3596</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115508003</v>
      </c>
      <c r="B1784" t="str">
        <f>'Page 1 - General Information'!$G$16</f>
        <v>3596</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115508003</v>
      </c>
      <c r="B1785" t="str">
        <f>'Page 1 - General Information'!$G$16</f>
        <v>3596</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115508003</v>
      </c>
      <c r="B1786" t="str">
        <f>'Page 1 - General Information'!$G$16</f>
        <v>3596</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115508003</v>
      </c>
      <c r="B1787" t="str">
        <f>'Page 1 - General Information'!$G$16</f>
        <v>3596</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115508003</v>
      </c>
      <c r="B1788" t="str">
        <f>'Page 1 - General Information'!$G$16</f>
        <v>3596</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115508003</v>
      </c>
      <c r="B1789" t="str">
        <f>'Page 1 - General Information'!$G$16</f>
        <v>3596</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115508003</v>
      </c>
      <c r="B1790" t="str">
        <f>'Page 1 - General Information'!$G$16</f>
        <v>3596</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115508003</v>
      </c>
      <c r="B1791" t="str">
        <f>'Page 1 - General Information'!$G$16</f>
        <v>3596</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115508003</v>
      </c>
      <c r="B1792" t="str">
        <f>'Page 1 - General Information'!$G$16</f>
        <v>3596</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115508003</v>
      </c>
      <c r="B1793" t="str">
        <f>'Page 1 - General Information'!$G$16</f>
        <v>3596</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115508003</v>
      </c>
      <c r="B1794" t="str">
        <f>'Page 1 - General Information'!$G$16</f>
        <v>3596</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115508003</v>
      </c>
      <c r="B1795" t="str">
        <f>'Page 1 - General Information'!$G$16</f>
        <v>3596</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115508003</v>
      </c>
      <c r="B1796" t="str">
        <f>'Page 1 - General Information'!$G$16</f>
        <v>3596</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115508003</v>
      </c>
      <c r="B1797" t="str">
        <f>'Page 1 - General Information'!$G$16</f>
        <v>3596</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115508003</v>
      </c>
      <c r="B1798" t="str">
        <f>'Page 1 - General Information'!$G$16</f>
        <v>3596</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115508003</v>
      </c>
      <c r="B1799" t="str">
        <f>'Page 1 - General Information'!$G$16</f>
        <v>3596</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115508003</v>
      </c>
      <c r="B1800" t="str">
        <f>'Page 1 - General Information'!$G$16</f>
        <v>3596</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115508003</v>
      </c>
      <c r="B1801" t="str">
        <f>'Page 1 - General Information'!$G$16</f>
        <v>3596</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115508003</v>
      </c>
      <c r="B1802" t="str">
        <f>'Page 1 - General Information'!$G$16</f>
        <v>3596</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115508003</v>
      </c>
      <c r="B1803" t="str">
        <f>'Page 1 - General Information'!$G$16</f>
        <v>3596</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115508003</v>
      </c>
      <c r="B1804" t="str">
        <f>'Page 1 - General Information'!$G$16</f>
        <v>3596</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115508003</v>
      </c>
      <c r="B1805" t="str">
        <f>'Page 1 - General Information'!$G$16</f>
        <v>3596</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115508003</v>
      </c>
      <c r="B1806" t="str">
        <f>'Page 1 - General Information'!$G$16</f>
        <v>3596</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115508003</v>
      </c>
      <c r="B1807" t="str">
        <f>'Page 1 - General Information'!$G$16</f>
        <v>3596</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115508003</v>
      </c>
      <c r="B1808" t="str">
        <f>'Page 1 - General Information'!$G$16</f>
        <v>3596</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115508003</v>
      </c>
      <c r="B1809" t="str">
        <f>'Page 1 - General Information'!$G$16</f>
        <v>3596</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115508003</v>
      </c>
      <c r="B1810" t="str">
        <f>'Page 1 - General Information'!$G$16</f>
        <v>3596</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115508003</v>
      </c>
      <c r="B1811" t="str">
        <f>'Page 1 - General Information'!$G$16</f>
        <v>3596</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115508003</v>
      </c>
      <c r="B1812" t="str">
        <f>'Page 1 - General Information'!$G$16</f>
        <v>3596</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115508003</v>
      </c>
      <c r="B1813" t="str">
        <f>'Page 1 - General Information'!$G$16</f>
        <v>3596</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115508003</v>
      </c>
      <c r="B1814" t="str">
        <f>'Page 1 - General Information'!$G$16</f>
        <v>3596</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115508003</v>
      </c>
      <c r="B1815" t="str">
        <f>'Page 1 - General Information'!$G$16</f>
        <v>3596</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115508003</v>
      </c>
      <c r="B1816" t="str">
        <f>'Page 1 - General Information'!$G$16</f>
        <v>3596</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115508003</v>
      </c>
      <c r="B1817" t="str">
        <f>'Page 1 - General Information'!$G$16</f>
        <v>3596</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115508003</v>
      </c>
      <c r="B1818" t="str">
        <f>'Page 1 - General Information'!$G$16</f>
        <v>3596</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115508003</v>
      </c>
      <c r="B1819" t="str">
        <f>'Page 1 - General Information'!$G$16</f>
        <v>3596</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115508003</v>
      </c>
      <c r="B1820" t="str">
        <f>'Page 1 - General Information'!$G$16</f>
        <v>3596</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115508003</v>
      </c>
      <c r="B1821" t="str">
        <f>'Page 1 - General Information'!$G$16</f>
        <v>3596</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115508003</v>
      </c>
      <c r="B1822" t="str">
        <f>'Page 1 - General Information'!$G$16</f>
        <v>3596</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115508003</v>
      </c>
      <c r="B1823" t="str">
        <f>'Page 1 - General Information'!$G$16</f>
        <v>3596</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115508003</v>
      </c>
      <c r="B1824" t="str">
        <f>'Page 1 - General Information'!$G$16</f>
        <v>3596</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115508003</v>
      </c>
      <c r="B1825" t="str">
        <f>'Page 1 - General Information'!$G$16</f>
        <v>3596</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115508003</v>
      </c>
      <c r="B1826" t="str">
        <f>'Page 1 - General Information'!$G$16</f>
        <v>3596</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115508003</v>
      </c>
      <c r="B1827" t="str">
        <f>'Page 1 - General Information'!$G$16</f>
        <v>3596</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115508003</v>
      </c>
      <c r="B1828" t="str">
        <f>'Page 1 - General Information'!$G$16</f>
        <v>3596</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115508003</v>
      </c>
      <c r="B1829" t="str">
        <f>'Page 1 - General Information'!$G$16</f>
        <v>3596</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115508003</v>
      </c>
      <c r="B1830" t="str">
        <f>'Page 1 - General Information'!$G$16</f>
        <v>3596</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115508003</v>
      </c>
      <c r="B1831" t="str">
        <f>'Page 1 - General Information'!$G$16</f>
        <v>3596</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115508003</v>
      </c>
      <c r="B1832" t="str">
        <f>'Page 1 - General Information'!$G$16</f>
        <v>3596</v>
      </c>
      <c r="C1832" s="394" t="s">
        <v>19151</v>
      </c>
      <c r="D1832"/>
      <c r="E1832"/>
      <c r="F1832"/>
      <c r="G1832"/>
      <c r="H1832"/>
      <c r="I1832"/>
      <c r="J1832"/>
      <c r="K1832"/>
      <c r="L1832"/>
      <c r="M1832"/>
      <c r="N1832" t="s">
        <v>4638</v>
      </c>
      <c r="O1832" s="398"/>
      <c r="P1832"/>
      <c r="Q1832"/>
      <c r="R1832" s="398" t="s">
        <v>10321</v>
      </c>
      <c r="S1832" t="s">
        <v>5974</v>
      </c>
      <c r="T1832"/>
      <c r="U1832"/>
      <c r="V1832" s="395" t="str">
        <f>INDEX('Page 2 - Team Information'!$K$14:$AP$184,Y1832,X1832)</f>
        <v xml:space="preserve">Yes </v>
      </c>
      <c r="W1832"/>
      <c r="X1832" s="396">
        <v>5</v>
      </c>
      <c r="Y1832" s="396">
        <v>90</v>
      </c>
    </row>
    <row r="1833" spans="1:25" x14ac:dyDescent="0.25">
      <c r="A1833">
        <f>'Page 1 - General Information'!$G$12</f>
        <v>115508003</v>
      </c>
      <c r="B1833" t="str">
        <f>'Page 1 - General Information'!$G$16</f>
        <v>3596</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115508003</v>
      </c>
      <c r="B1834" t="str">
        <f>'Page 1 - General Information'!$G$16</f>
        <v>3596</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115508003</v>
      </c>
      <c r="B1835" t="str">
        <f>'Page 1 - General Information'!$G$16</f>
        <v>3596</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1999-06-30</v>
      </c>
      <c r="U1835"/>
      <c r="V1835"/>
      <c r="W1835"/>
      <c r="X1835" s="396">
        <v>9</v>
      </c>
      <c r="Y1835" s="396">
        <v>90</v>
      </c>
    </row>
    <row r="1836" spans="1:25" x14ac:dyDescent="0.25">
      <c r="A1836">
        <f>'Page 1 - General Information'!$G$12</f>
        <v>115508003</v>
      </c>
      <c r="B1836" t="str">
        <f>'Page 1 - General Information'!$G$16</f>
        <v>3596</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115508003</v>
      </c>
      <c r="B1837" t="str">
        <f>'Page 1 - General Information'!$G$16</f>
        <v>3596</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115508003</v>
      </c>
      <c r="B1838" t="str">
        <f>'Page 1 - General Information'!$G$16</f>
        <v>3596</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115508003</v>
      </c>
      <c r="B1839" t="str">
        <f>'Page 1 - General Information'!$G$16</f>
        <v>3596</v>
      </c>
      <c r="C1839" s="394" t="s">
        <v>19151</v>
      </c>
      <c r="D1839"/>
      <c r="E1839"/>
      <c r="F1839"/>
      <c r="G1839"/>
      <c r="H1839"/>
      <c r="I1839"/>
      <c r="J1839"/>
      <c r="K1839"/>
      <c r="L1839"/>
      <c r="M1839"/>
      <c r="N1839" t="s">
        <v>4157</v>
      </c>
      <c r="O1839" s="395">
        <f>INDEX('Page 2 - Team Information'!$K$14:$AP$184,Y1839,X1839)</f>
        <v>20</v>
      </c>
      <c r="P1839"/>
      <c r="Q1839"/>
      <c r="R1839"/>
      <c r="S1839" t="s">
        <v>5981</v>
      </c>
      <c r="T1839"/>
      <c r="U1839"/>
      <c r="V1839"/>
      <c r="W1839"/>
      <c r="X1839" s="396">
        <v>14</v>
      </c>
      <c r="Y1839" s="396">
        <v>90</v>
      </c>
    </row>
    <row r="1840" spans="1:25" x14ac:dyDescent="0.25">
      <c r="A1840">
        <f>'Page 1 - General Information'!$G$12</f>
        <v>115508003</v>
      </c>
      <c r="B1840" t="str">
        <f>'Page 1 - General Information'!$G$16</f>
        <v>3596</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115508003</v>
      </c>
      <c r="B1841" t="str">
        <f>'Page 1 - General Information'!$G$16</f>
        <v>3596</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115508003</v>
      </c>
      <c r="B1842" t="str">
        <f>'Page 1 - General Information'!$G$16</f>
        <v>3596</v>
      </c>
      <c r="C1842" s="394" t="s">
        <v>19151</v>
      </c>
      <c r="D1842"/>
      <c r="E1842"/>
      <c r="F1842"/>
      <c r="G1842"/>
      <c r="H1842"/>
      <c r="I1842"/>
      <c r="J1842"/>
      <c r="K1842"/>
      <c r="L1842"/>
      <c r="M1842"/>
      <c r="N1842" t="s">
        <v>4157</v>
      </c>
      <c r="O1842" s="395">
        <f>INDEX('Page 2 - Team Information'!$K$14:$AP$184,Y1842,X1842)</f>
        <v>20</v>
      </c>
      <c r="P1842"/>
      <c r="Q1842"/>
      <c r="R1842"/>
      <c r="S1842" t="s">
        <v>5984</v>
      </c>
      <c r="T1842"/>
      <c r="U1842"/>
      <c r="V1842"/>
      <c r="W1842"/>
      <c r="X1842" s="396">
        <v>17</v>
      </c>
      <c r="Y1842" s="396">
        <v>90</v>
      </c>
    </row>
    <row r="1843" spans="1:25" x14ac:dyDescent="0.25">
      <c r="A1843">
        <f>'Page 1 - General Information'!$G$12</f>
        <v>115508003</v>
      </c>
      <c r="B1843" t="str">
        <f>'Page 1 - General Information'!$G$16</f>
        <v>3596</v>
      </c>
      <c r="C1843" s="394" t="s">
        <v>19151</v>
      </c>
      <c r="D1843"/>
      <c r="E1843"/>
      <c r="F1843"/>
      <c r="G1843"/>
      <c r="H1843"/>
      <c r="I1843"/>
      <c r="J1843"/>
      <c r="K1843"/>
      <c r="L1843"/>
      <c r="M1843"/>
      <c r="N1843" t="s">
        <v>4157</v>
      </c>
      <c r="O1843" s="395">
        <f>INDEX('Page 2 - Team Information'!$K$14:$AP$184,Y1843,X1843)</f>
        <v>20</v>
      </c>
      <c r="P1843"/>
      <c r="Q1843"/>
      <c r="R1843"/>
      <c r="S1843" t="s">
        <v>5985</v>
      </c>
      <c r="T1843"/>
      <c r="U1843"/>
      <c r="V1843"/>
      <c r="W1843"/>
      <c r="X1843" s="396">
        <v>19</v>
      </c>
      <c r="Y1843" s="396">
        <v>90</v>
      </c>
    </row>
    <row r="1844" spans="1:25" x14ac:dyDescent="0.25">
      <c r="A1844">
        <f>'Page 1 - General Information'!$G$12</f>
        <v>115508003</v>
      </c>
      <c r="B1844" t="str">
        <f>'Page 1 - General Information'!$G$16</f>
        <v>3596</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115508003</v>
      </c>
      <c r="B1845" t="str">
        <f>'Page 1 - General Information'!$G$16</f>
        <v>3596</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115508003</v>
      </c>
      <c r="B1846" t="str">
        <f>'Page 1 - General Information'!$G$16</f>
        <v>3596</v>
      </c>
      <c r="C1846" s="394" t="s">
        <v>19151</v>
      </c>
      <c r="D1846"/>
      <c r="E1846"/>
      <c r="F1846"/>
      <c r="G1846"/>
      <c r="H1846"/>
      <c r="I1846"/>
      <c r="J1846"/>
      <c r="K1846"/>
      <c r="L1846"/>
      <c r="M1846"/>
      <c r="N1846" t="s">
        <v>4157</v>
      </c>
      <c r="O1846" s="395">
        <f>INDEX('Page 2 - Team Information'!$K$14:$AP$184,Y1846,X1846)</f>
        <v>20</v>
      </c>
      <c r="P1846"/>
      <c r="Q1846"/>
      <c r="R1846"/>
      <c r="S1846" t="s">
        <v>5988</v>
      </c>
      <c r="T1846"/>
      <c r="U1846"/>
      <c r="V1846"/>
      <c r="W1846"/>
      <c r="X1846" s="396">
        <v>22</v>
      </c>
      <c r="Y1846" s="396">
        <v>90</v>
      </c>
    </row>
    <row r="1847" spans="1:25" x14ac:dyDescent="0.25">
      <c r="A1847">
        <f>'Page 1 - General Information'!$G$12</f>
        <v>115508003</v>
      </c>
      <c r="B1847" t="str">
        <f>'Page 1 - General Information'!$G$16</f>
        <v>3596</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115508003</v>
      </c>
      <c r="B1848" t="str">
        <f>'Page 1 - General Information'!$G$16</f>
        <v>3596</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115508003</v>
      </c>
      <c r="B1849" t="str">
        <f>'Page 1 - General Information'!$G$16</f>
        <v>3596</v>
      </c>
      <c r="C1849" s="394" t="s">
        <v>19151</v>
      </c>
      <c r="D1849"/>
      <c r="E1849"/>
      <c r="F1849"/>
      <c r="G1849"/>
      <c r="H1849"/>
      <c r="I1849"/>
      <c r="J1849"/>
      <c r="K1849"/>
      <c r="L1849"/>
      <c r="M1849"/>
      <c r="N1849" t="s">
        <v>4638</v>
      </c>
      <c r="O1849" s="398"/>
      <c r="P1849"/>
      <c r="Q1849"/>
      <c r="R1849" s="398" t="s">
        <v>10321</v>
      </c>
      <c r="S1849" t="s">
        <v>10150</v>
      </c>
      <c r="T1849"/>
      <c r="U1849"/>
      <c r="V1849" s="395" t="str">
        <f>INDEX('Page 2 - Team Information'!$K$14:$AP$184,Y1849,X1849)</f>
        <v xml:space="preserve">Yes </v>
      </c>
      <c r="W1849"/>
      <c r="X1849" s="396">
        <v>7</v>
      </c>
      <c r="Y1849" s="396">
        <v>91</v>
      </c>
    </row>
    <row r="1850" spans="1:25" x14ac:dyDescent="0.25">
      <c r="A1850">
        <f>'Page 1 - General Information'!$G$12</f>
        <v>115508003</v>
      </c>
      <c r="B1850" t="str">
        <f>'Page 1 - General Information'!$G$16</f>
        <v>3596</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1965-06-30</v>
      </c>
      <c r="U1850"/>
      <c r="V1850"/>
      <c r="W1850"/>
      <c r="X1850" s="396">
        <v>9</v>
      </c>
      <c r="Y1850" s="396">
        <v>91</v>
      </c>
    </row>
    <row r="1851" spans="1:25" x14ac:dyDescent="0.25">
      <c r="A1851">
        <f>'Page 1 - General Information'!$G$12</f>
        <v>115508003</v>
      </c>
      <c r="B1851" t="str">
        <f>'Page 1 - General Information'!$G$16</f>
        <v>3596</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115508003</v>
      </c>
      <c r="B1852" t="str">
        <f>'Page 1 - General Information'!$G$16</f>
        <v>3596</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115508003</v>
      </c>
      <c r="B1853" t="str">
        <f>'Page 1 - General Information'!$G$16</f>
        <v>3596</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115508003</v>
      </c>
      <c r="B1854" t="str">
        <f>'Page 1 - General Information'!$G$16</f>
        <v>3596</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115508003</v>
      </c>
      <c r="B1855" t="str">
        <f>'Page 1 - General Information'!$G$16</f>
        <v>3596</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115508003</v>
      </c>
      <c r="B1856" t="str">
        <f>'Page 1 - General Information'!$G$16</f>
        <v>3596</v>
      </c>
      <c r="C1856" s="394" t="s">
        <v>19151</v>
      </c>
      <c r="D1856"/>
      <c r="E1856"/>
      <c r="F1856"/>
      <c r="G1856"/>
      <c r="H1856"/>
      <c r="I1856"/>
      <c r="J1856"/>
      <c r="K1856"/>
      <c r="L1856"/>
      <c r="M1856"/>
      <c r="N1856" t="s">
        <v>4157</v>
      </c>
      <c r="O1856" s="395">
        <f>INDEX('Page 2 - Team Information'!$K$14:$AP$184,Y1856,X1856)</f>
        <v>22</v>
      </c>
      <c r="P1856"/>
      <c r="Q1856"/>
      <c r="R1856"/>
      <c r="S1856" t="s">
        <v>10157</v>
      </c>
      <c r="T1856"/>
      <c r="U1856"/>
      <c r="V1856"/>
      <c r="W1856"/>
      <c r="X1856" s="396">
        <v>16</v>
      </c>
      <c r="Y1856" s="396">
        <v>91</v>
      </c>
    </row>
    <row r="1857" spans="1:25" x14ac:dyDescent="0.25">
      <c r="A1857">
        <f>'Page 1 - General Information'!$G$12</f>
        <v>115508003</v>
      </c>
      <c r="B1857" t="str">
        <f>'Page 1 - General Information'!$G$16</f>
        <v>3596</v>
      </c>
      <c r="C1857" s="394" t="s">
        <v>19151</v>
      </c>
      <c r="D1857"/>
      <c r="E1857"/>
      <c r="F1857"/>
      <c r="G1857"/>
      <c r="H1857"/>
      <c r="I1857"/>
      <c r="J1857"/>
      <c r="K1857"/>
      <c r="L1857"/>
      <c r="M1857"/>
      <c r="N1857" t="s">
        <v>4157</v>
      </c>
      <c r="O1857" s="395">
        <f>INDEX('Page 2 - Team Information'!$K$14:$AP$184,Y1857,X1857)</f>
        <v>22</v>
      </c>
      <c r="P1857"/>
      <c r="Q1857"/>
      <c r="R1857"/>
      <c r="S1857" t="s">
        <v>10158</v>
      </c>
      <c r="T1857"/>
      <c r="U1857"/>
      <c r="V1857"/>
      <c r="W1857"/>
      <c r="X1857" s="396">
        <v>17</v>
      </c>
      <c r="Y1857" s="396">
        <v>91</v>
      </c>
    </row>
    <row r="1858" spans="1:25" x14ac:dyDescent="0.25">
      <c r="A1858">
        <f>'Page 1 - General Information'!$G$12</f>
        <v>115508003</v>
      </c>
      <c r="B1858" t="str">
        <f>'Page 1 - General Information'!$G$16</f>
        <v>3596</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115508003</v>
      </c>
      <c r="B1859" t="str">
        <f>'Page 1 - General Information'!$G$16</f>
        <v>3596</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115508003</v>
      </c>
      <c r="B1860" t="str">
        <f>'Page 1 - General Information'!$G$16</f>
        <v>3596</v>
      </c>
      <c r="C1860" s="394" t="s">
        <v>19151</v>
      </c>
      <c r="D1860"/>
      <c r="E1860"/>
      <c r="F1860"/>
      <c r="G1860"/>
      <c r="H1860"/>
      <c r="I1860"/>
      <c r="J1860"/>
      <c r="K1860"/>
      <c r="L1860"/>
      <c r="M1860"/>
      <c r="N1860" t="s">
        <v>4157</v>
      </c>
      <c r="O1860" s="395">
        <f>INDEX('Page 2 - Team Information'!$K$14:$AP$184,Y1860,X1860)</f>
        <v>22</v>
      </c>
      <c r="P1860"/>
      <c r="Q1860"/>
      <c r="R1860"/>
      <c r="S1860" t="s">
        <v>10164</v>
      </c>
      <c r="T1860"/>
      <c r="U1860"/>
      <c r="V1860"/>
      <c r="W1860"/>
      <c r="X1860" s="396">
        <v>21</v>
      </c>
      <c r="Y1860" s="396">
        <v>91</v>
      </c>
    </row>
    <row r="1861" spans="1:25" x14ac:dyDescent="0.25">
      <c r="A1861">
        <f>'Page 1 - General Information'!$G$12</f>
        <v>115508003</v>
      </c>
      <c r="B1861" t="str">
        <f>'Page 1 - General Information'!$G$16</f>
        <v>3596</v>
      </c>
      <c r="C1861" s="394" t="s">
        <v>19151</v>
      </c>
      <c r="D1861"/>
      <c r="E1861"/>
      <c r="F1861"/>
      <c r="G1861"/>
      <c r="H1861"/>
      <c r="I1861"/>
      <c r="J1861"/>
      <c r="K1861"/>
      <c r="L1861"/>
      <c r="M1861"/>
      <c r="N1861" t="s">
        <v>4157</v>
      </c>
      <c r="O1861" s="395">
        <f>INDEX('Page 2 - Team Information'!$K$14:$AP$184,Y1861,X1861)</f>
        <v>22</v>
      </c>
      <c r="P1861"/>
      <c r="Q1861"/>
      <c r="R1861"/>
      <c r="S1861" t="s">
        <v>10165</v>
      </c>
      <c r="T1861"/>
      <c r="U1861"/>
      <c r="V1861"/>
      <c r="W1861"/>
      <c r="X1861" s="396">
        <v>22</v>
      </c>
      <c r="Y1861" s="396">
        <v>91</v>
      </c>
    </row>
    <row r="1862" spans="1:25" x14ac:dyDescent="0.25">
      <c r="A1862">
        <f>'Page 1 - General Information'!$G$12</f>
        <v>115508003</v>
      </c>
      <c r="B1862" t="str">
        <f>'Page 1 - General Information'!$G$16</f>
        <v>3596</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115508003</v>
      </c>
      <c r="B1863" t="str">
        <f>'Page 1 - General Information'!$G$16</f>
        <v>3596</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115508003</v>
      </c>
      <c r="B1864" t="str">
        <f>'Page 1 - General Information'!$G$16</f>
        <v>3596</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115508003</v>
      </c>
      <c r="B1865" t="str">
        <f>'Page 1 - General Information'!$G$16</f>
        <v>3596</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115508003</v>
      </c>
      <c r="B1866" t="str">
        <f>'Page 1 - General Information'!$G$16</f>
        <v>3596</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115508003</v>
      </c>
      <c r="B1867" t="str">
        <f>'Page 1 - General Information'!$G$16</f>
        <v>3596</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115508003</v>
      </c>
      <c r="B1868" t="str">
        <f>'Page 1 - General Information'!$G$16</f>
        <v>3596</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115508003</v>
      </c>
      <c r="B1869" t="str">
        <f>'Page 1 - General Information'!$G$16</f>
        <v>3596</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115508003</v>
      </c>
      <c r="B1870" t="str">
        <f>'Page 1 - General Information'!$G$16</f>
        <v>3596</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115508003</v>
      </c>
      <c r="B1871" t="str">
        <f>'Page 1 - General Information'!$G$16</f>
        <v>3596</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115508003</v>
      </c>
      <c r="B1872" t="str">
        <f>'Page 1 - General Information'!$G$16</f>
        <v>3596</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115508003</v>
      </c>
      <c r="B1873" t="str">
        <f>'Page 1 - General Information'!$G$16</f>
        <v>3596</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115508003</v>
      </c>
      <c r="B1874" t="str">
        <f>'Page 1 - General Information'!$G$16</f>
        <v>3596</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115508003</v>
      </c>
      <c r="B1875" t="str">
        <f>'Page 1 - General Information'!$G$16</f>
        <v>3596</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115508003</v>
      </c>
      <c r="B1876" t="str">
        <f>'Page 1 - General Information'!$G$16</f>
        <v>3596</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115508003</v>
      </c>
      <c r="B1877" t="str">
        <f>'Page 1 - General Information'!$G$16</f>
        <v>3596</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115508003</v>
      </c>
      <c r="B1878" t="str">
        <f>'Page 1 - General Information'!$G$16</f>
        <v>3596</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115508003</v>
      </c>
      <c r="B1879" t="str">
        <f>'Page 1 - General Information'!$G$16</f>
        <v>3596</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115508003</v>
      </c>
      <c r="B1880" t="str">
        <f>'Page 1 - General Information'!$G$16</f>
        <v>3596</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115508003</v>
      </c>
      <c r="B1881" t="str">
        <f>'Page 1 - General Information'!$G$16</f>
        <v>3596</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115508003</v>
      </c>
      <c r="B1882" t="str">
        <f>'Page 1 - General Information'!$G$16</f>
        <v>3596</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115508003</v>
      </c>
      <c r="B1883" t="str">
        <f>'Page 1 - General Information'!$G$16</f>
        <v>3596</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115508003</v>
      </c>
      <c r="B1884" t="str">
        <f>'Page 1 - General Information'!$G$16</f>
        <v>3596</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115508003</v>
      </c>
      <c r="B1885" t="str">
        <f>'Page 1 - General Information'!$G$16</f>
        <v>3596</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115508003</v>
      </c>
      <c r="B1886" t="str">
        <f>'Page 1 - General Information'!$G$16</f>
        <v>3596</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115508003</v>
      </c>
      <c r="B1887" t="str">
        <f>'Page 1 - General Information'!$G$16</f>
        <v>3596</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115508003</v>
      </c>
      <c r="B1888" t="str">
        <f>'Page 1 - General Information'!$G$16</f>
        <v>3596</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115508003</v>
      </c>
      <c r="B1889" t="str">
        <f>'Page 1 - General Information'!$G$16</f>
        <v>3596</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115508003</v>
      </c>
      <c r="B1890" t="str">
        <f>'Page 1 - General Information'!$G$16</f>
        <v>3596</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115508003</v>
      </c>
      <c r="B1891" t="str">
        <f>'Page 1 - General Information'!$G$16</f>
        <v>3596</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115508003</v>
      </c>
      <c r="B1892" t="str">
        <f>'Page 1 - General Information'!$G$16</f>
        <v>3596</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115508003</v>
      </c>
      <c r="B1893" t="str">
        <f>'Page 1 - General Information'!$G$16</f>
        <v>3596</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115508003</v>
      </c>
      <c r="B1894" t="str">
        <f>'Page 1 - General Information'!$G$16</f>
        <v>3596</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115508003</v>
      </c>
      <c r="B1895" t="str">
        <f>'Page 1 - General Information'!$G$16</f>
        <v>3596</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115508003</v>
      </c>
      <c r="B1896" t="str">
        <f>'Page 1 - General Information'!$G$16</f>
        <v>3596</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115508003</v>
      </c>
      <c r="B1897" t="str">
        <f>'Page 1 - General Information'!$G$16</f>
        <v>3596</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115508003</v>
      </c>
      <c r="B1898" t="str">
        <f>'Page 1 - General Information'!$G$16</f>
        <v>3596</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115508003</v>
      </c>
      <c r="B1899" t="str">
        <f>'Page 1 - General Information'!$G$16</f>
        <v>3596</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115508003</v>
      </c>
      <c r="B1900" t="str">
        <f>'Page 1 - General Information'!$G$16</f>
        <v>3596</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115508003</v>
      </c>
      <c r="B1901" t="str">
        <f>'Page 1 - General Information'!$G$16</f>
        <v>3596</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115508003</v>
      </c>
      <c r="B1902" t="str">
        <f>'Page 1 - General Information'!$G$16</f>
        <v>3596</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115508003</v>
      </c>
      <c r="B1903" t="str">
        <f>'Page 1 - General Information'!$G$16</f>
        <v>3596</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115508003</v>
      </c>
      <c r="B1904" t="str">
        <f>'Page 1 - General Information'!$G$16</f>
        <v>3596</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115508003</v>
      </c>
      <c r="B1905" t="str">
        <f>'Page 1 - General Information'!$G$16</f>
        <v>3596</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115508003</v>
      </c>
      <c r="B1906" t="str">
        <f>'Page 1 - General Information'!$G$16</f>
        <v>3596</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115508003</v>
      </c>
      <c r="B1907" t="str">
        <f>'Page 1 - General Information'!$G$16</f>
        <v>3596</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115508003</v>
      </c>
      <c r="B1908" t="str">
        <f>'Page 1 - General Information'!$G$16</f>
        <v>3596</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115508003</v>
      </c>
      <c r="B1909" t="str">
        <f>'Page 1 - General Information'!$G$16</f>
        <v>3596</v>
      </c>
      <c r="C1909" s="394" t="s">
        <v>19151</v>
      </c>
      <c r="D1909"/>
      <c r="E1909"/>
      <c r="F1909"/>
      <c r="G1909"/>
      <c r="H1909"/>
      <c r="I1909"/>
      <c r="J1909"/>
      <c r="K1909"/>
      <c r="L1909"/>
      <c r="M1909"/>
      <c r="N1909" t="s">
        <v>4638</v>
      </c>
      <c r="O1909" s="398"/>
      <c r="P1909"/>
      <c r="Q1909"/>
      <c r="R1909" s="398" t="s">
        <v>10321</v>
      </c>
      <c r="S1909" t="s">
        <v>6036</v>
      </c>
      <c r="T1909"/>
      <c r="U1909"/>
      <c r="V1909" s="395" t="str">
        <f>INDEX('Page 2 - Team Information'!$K$14:$AP$184,Y1909,X1909)</f>
        <v xml:space="preserve">Yes </v>
      </c>
      <c r="W1909"/>
      <c r="X1909" s="396">
        <v>7</v>
      </c>
      <c r="Y1909" s="396">
        <v>95</v>
      </c>
    </row>
    <row r="1910" spans="1:25" x14ac:dyDescent="0.25">
      <c r="A1910">
        <f>'Page 1 - General Information'!$G$12</f>
        <v>115508003</v>
      </c>
      <c r="B1910" t="str">
        <f>'Page 1 - General Information'!$G$16</f>
        <v>3596</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1978-06-30</v>
      </c>
      <c r="U1910"/>
      <c r="V1910"/>
      <c r="W1910"/>
      <c r="X1910" s="396">
        <v>9</v>
      </c>
      <c r="Y1910" s="396">
        <v>95</v>
      </c>
    </row>
    <row r="1911" spans="1:25" x14ac:dyDescent="0.25">
      <c r="A1911">
        <f>'Page 1 - General Information'!$G$12</f>
        <v>115508003</v>
      </c>
      <c r="B1911" t="str">
        <f>'Page 1 - General Information'!$G$16</f>
        <v>3596</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115508003</v>
      </c>
      <c r="B1912" t="str">
        <f>'Page 1 - General Information'!$G$16</f>
        <v>3596</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115508003</v>
      </c>
      <c r="B1913" t="str">
        <f>'Page 1 - General Information'!$G$16</f>
        <v>3596</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115508003</v>
      </c>
      <c r="B1914" t="str">
        <f>'Page 1 - General Information'!$G$16</f>
        <v>3596</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115508003</v>
      </c>
      <c r="B1915" t="str">
        <f>'Page 1 - General Information'!$G$16</f>
        <v>3596</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115508003</v>
      </c>
      <c r="B1916" t="str">
        <f>'Page 1 - General Information'!$G$16</f>
        <v>3596</v>
      </c>
      <c r="C1916" s="394" t="s">
        <v>19151</v>
      </c>
      <c r="D1916"/>
      <c r="E1916"/>
      <c r="F1916"/>
      <c r="G1916"/>
      <c r="H1916"/>
      <c r="I1916"/>
      <c r="J1916"/>
      <c r="K1916"/>
      <c r="L1916"/>
      <c r="M1916"/>
      <c r="N1916" t="s">
        <v>4157</v>
      </c>
      <c r="O1916" s="395">
        <f>INDEX('Page 2 - Team Information'!$K$14:$AP$184,Y1916,X1916)</f>
        <v>16</v>
      </c>
      <c r="P1916"/>
      <c r="Q1916"/>
      <c r="R1916"/>
      <c r="S1916" t="s">
        <v>6043</v>
      </c>
      <c r="T1916"/>
      <c r="U1916"/>
      <c r="V1916"/>
      <c r="W1916"/>
      <c r="X1916" s="396">
        <v>16</v>
      </c>
      <c r="Y1916" s="396">
        <v>95</v>
      </c>
    </row>
    <row r="1917" spans="1:25" x14ac:dyDescent="0.25">
      <c r="A1917">
        <f>'Page 1 - General Information'!$G$12</f>
        <v>115508003</v>
      </c>
      <c r="B1917" t="str">
        <f>'Page 1 - General Information'!$G$16</f>
        <v>3596</v>
      </c>
      <c r="C1917" s="394" t="s">
        <v>19151</v>
      </c>
      <c r="D1917"/>
      <c r="E1917"/>
      <c r="F1917"/>
      <c r="G1917"/>
      <c r="H1917"/>
      <c r="I1917"/>
      <c r="J1917"/>
      <c r="K1917"/>
      <c r="L1917"/>
      <c r="M1917"/>
      <c r="N1917" t="s">
        <v>4157</v>
      </c>
      <c r="O1917" s="395">
        <f>INDEX('Page 2 - Team Information'!$K$14:$AP$184,Y1917,X1917)</f>
        <v>16</v>
      </c>
      <c r="P1917"/>
      <c r="Q1917"/>
      <c r="R1917"/>
      <c r="S1917" t="s">
        <v>6044</v>
      </c>
      <c r="T1917"/>
      <c r="U1917"/>
      <c r="V1917"/>
      <c r="W1917"/>
      <c r="X1917" s="396">
        <v>17</v>
      </c>
      <c r="Y1917" s="396">
        <v>95</v>
      </c>
    </row>
    <row r="1918" spans="1:25" x14ac:dyDescent="0.25">
      <c r="A1918">
        <f>'Page 1 - General Information'!$G$12</f>
        <v>115508003</v>
      </c>
      <c r="B1918" t="str">
        <f>'Page 1 - General Information'!$G$16</f>
        <v>3596</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115508003</v>
      </c>
      <c r="B1919" t="str">
        <f>'Page 1 - General Information'!$G$16</f>
        <v>3596</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115508003</v>
      </c>
      <c r="B1920" t="str">
        <f>'Page 1 - General Information'!$G$16</f>
        <v>3596</v>
      </c>
      <c r="C1920" s="394" t="s">
        <v>19151</v>
      </c>
      <c r="D1920"/>
      <c r="E1920"/>
      <c r="F1920"/>
      <c r="G1920"/>
      <c r="H1920"/>
      <c r="I1920"/>
      <c r="J1920"/>
      <c r="K1920"/>
      <c r="L1920"/>
      <c r="M1920"/>
      <c r="N1920" t="s">
        <v>4157</v>
      </c>
      <c r="O1920" s="395">
        <f>INDEX('Page 2 - Team Information'!$K$14:$AP$184,Y1920,X1920)</f>
        <v>16</v>
      </c>
      <c r="P1920"/>
      <c r="Q1920"/>
      <c r="R1920"/>
      <c r="S1920" t="s">
        <v>6047</v>
      </c>
      <c r="T1920"/>
      <c r="U1920"/>
      <c r="V1920"/>
      <c r="W1920"/>
      <c r="X1920" s="396">
        <v>21</v>
      </c>
      <c r="Y1920" s="396">
        <v>95</v>
      </c>
    </row>
    <row r="1921" spans="1:25" x14ac:dyDescent="0.25">
      <c r="A1921">
        <f>'Page 1 - General Information'!$G$12</f>
        <v>115508003</v>
      </c>
      <c r="B1921" t="str">
        <f>'Page 1 - General Information'!$G$16</f>
        <v>3596</v>
      </c>
      <c r="C1921" s="394" t="s">
        <v>19151</v>
      </c>
      <c r="D1921"/>
      <c r="E1921"/>
      <c r="F1921"/>
      <c r="G1921"/>
      <c r="H1921"/>
      <c r="I1921"/>
      <c r="J1921"/>
      <c r="K1921"/>
      <c r="L1921"/>
      <c r="M1921"/>
      <c r="N1921" t="s">
        <v>4157</v>
      </c>
      <c r="O1921" s="395">
        <f>INDEX('Page 2 - Team Information'!$K$14:$AP$184,Y1921,X1921)</f>
        <v>16</v>
      </c>
      <c r="P1921"/>
      <c r="Q1921"/>
      <c r="R1921"/>
      <c r="S1921" t="s">
        <v>6048</v>
      </c>
      <c r="T1921"/>
      <c r="U1921"/>
      <c r="V1921"/>
      <c r="W1921"/>
      <c r="X1921" s="396">
        <v>22</v>
      </c>
      <c r="Y1921" s="396">
        <v>95</v>
      </c>
    </row>
    <row r="1922" spans="1:25" x14ac:dyDescent="0.25">
      <c r="A1922">
        <f>'Page 1 - General Information'!$G$12</f>
        <v>115508003</v>
      </c>
      <c r="B1922" t="str">
        <f>'Page 1 - General Information'!$G$16</f>
        <v>3596</v>
      </c>
      <c r="C1922" s="394" t="s">
        <v>19151</v>
      </c>
      <c r="D1922"/>
      <c r="E1922"/>
      <c r="F1922"/>
      <c r="G1922"/>
      <c r="H1922"/>
      <c r="I1922"/>
      <c r="J1922"/>
      <c r="K1922"/>
      <c r="L1922"/>
      <c r="M1922"/>
      <c r="N1922" t="s">
        <v>4638</v>
      </c>
      <c r="O1922" s="398"/>
      <c r="P1922"/>
      <c r="Q1922"/>
      <c r="R1922" s="398" t="s">
        <v>10321</v>
      </c>
      <c r="S1922" t="s">
        <v>6049</v>
      </c>
      <c r="T1922"/>
      <c r="U1922"/>
      <c r="V1922" s="395" t="str">
        <f>INDEX('Page 2 - Team Information'!$K$14:$AP$184,Y1922,X1922)</f>
        <v xml:space="preserve">Yes </v>
      </c>
      <c r="W1922"/>
      <c r="X1922" s="396">
        <v>5</v>
      </c>
      <c r="Y1922" s="396">
        <v>96</v>
      </c>
    </row>
    <row r="1923" spans="1:25" x14ac:dyDescent="0.25">
      <c r="A1923">
        <f>'Page 1 - General Information'!$G$12</f>
        <v>115508003</v>
      </c>
      <c r="B1923" t="str">
        <f>'Page 1 - General Information'!$G$16</f>
        <v>3596</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115508003</v>
      </c>
      <c r="B1924" t="str">
        <f>'Page 1 - General Information'!$G$16</f>
        <v>3596</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115508003</v>
      </c>
      <c r="B1925" t="str">
        <f>'Page 1 - General Information'!$G$16</f>
        <v>3596</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1989-06-30</v>
      </c>
      <c r="U1925"/>
      <c r="V1925"/>
      <c r="W1925"/>
      <c r="X1925" s="396">
        <v>9</v>
      </c>
      <c r="Y1925" s="396">
        <v>96</v>
      </c>
    </row>
    <row r="1926" spans="1:25" x14ac:dyDescent="0.25">
      <c r="A1926">
        <f>'Page 1 - General Information'!$G$12</f>
        <v>115508003</v>
      </c>
      <c r="B1926" t="str">
        <f>'Page 1 - General Information'!$G$16</f>
        <v>3596</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115508003</v>
      </c>
      <c r="B1927" t="str">
        <f>'Page 1 - General Information'!$G$16</f>
        <v>3596</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115508003</v>
      </c>
      <c r="B1928" t="str">
        <f>'Page 1 - General Information'!$G$16</f>
        <v>3596</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115508003</v>
      </c>
      <c r="B1929" t="str">
        <f>'Page 1 - General Information'!$G$16</f>
        <v>3596</v>
      </c>
      <c r="C1929" s="394" t="s">
        <v>19151</v>
      </c>
      <c r="D1929"/>
      <c r="E1929"/>
      <c r="F1929"/>
      <c r="G1929"/>
      <c r="H1929"/>
      <c r="I1929"/>
      <c r="J1929"/>
      <c r="K1929"/>
      <c r="L1929"/>
      <c r="M1929"/>
      <c r="N1929" t="s">
        <v>4157</v>
      </c>
      <c r="O1929" s="395">
        <f>INDEX('Page 2 - Team Information'!$K$14:$AP$184,Y1929,X1929)</f>
        <v>23</v>
      </c>
      <c r="P1929"/>
      <c r="Q1929"/>
      <c r="R1929"/>
      <c r="S1929" t="s">
        <v>6056</v>
      </c>
      <c r="T1929"/>
      <c r="U1929"/>
      <c r="V1929"/>
      <c r="W1929"/>
      <c r="X1929" s="396">
        <v>14</v>
      </c>
      <c r="Y1929" s="396">
        <v>96</v>
      </c>
    </row>
    <row r="1930" spans="1:25" x14ac:dyDescent="0.25">
      <c r="A1930">
        <f>'Page 1 - General Information'!$G$12</f>
        <v>115508003</v>
      </c>
      <c r="B1930" t="str">
        <f>'Page 1 - General Information'!$G$16</f>
        <v>3596</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115508003</v>
      </c>
      <c r="B1931" t="str">
        <f>'Page 1 - General Information'!$G$16</f>
        <v>3596</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115508003</v>
      </c>
      <c r="B1932" t="str">
        <f>'Page 1 - General Information'!$G$16</f>
        <v>3596</v>
      </c>
      <c r="C1932" s="394" t="s">
        <v>19151</v>
      </c>
      <c r="D1932"/>
      <c r="E1932"/>
      <c r="F1932"/>
      <c r="G1932"/>
      <c r="H1932"/>
      <c r="I1932"/>
      <c r="J1932"/>
      <c r="K1932"/>
      <c r="L1932"/>
      <c r="M1932"/>
      <c r="N1932" t="s">
        <v>4157</v>
      </c>
      <c r="O1932" s="395">
        <f>INDEX('Page 2 - Team Information'!$K$14:$AP$184,Y1932,X1932)</f>
        <v>23</v>
      </c>
      <c r="P1932"/>
      <c r="Q1932"/>
      <c r="R1932"/>
      <c r="S1932" t="s">
        <v>6059</v>
      </c>
      <c r="T1932"/>
      <c r="U1932"/>
      <c r="V1932"/>
      <c r="W1932"/>
      <c r="X1932" s="396">
        <v>17</v>
      </c>
      <c r="Y1932" s="396">
        <v>96</v>
      </c>
    </row>
    <row r="1933" spans="1:25" x14ac:dyDescent="0.25">
      <c r="A1933">
        <f>'Page 1 - General Information'!$G$12</f>
        <v>115508003</v>
      </c>
      <c r="B1933" t="str">
        <f>'Page 1 - General Information'!$G$16</f>
        <v>3596</v>
      </c>
      <c r="C1933" s="394" t="s">
        <v>19151</v>
      </c>
      <c r="D1933"/>
      <c r="E1933"/>
      <c r="F1933"/>
      <c r="G1933"/>
      <c r="H1933"/>
      <c r="I1933"/>
      <c r="J1933"/>
      <c r="K1933"/>
      <c r="L1933"/>
      <c r="M1933"/>
      <c r="N1933" t="s">
        <v>4157</v>
      </c>
      <c r="O1933" s="395">
        <f>INDEX('Page 2 - Team Information'!$K$14:$AP$184,Y1933,X1933)</f>
        <v>22</v>
      </c>
      <c r="P1933"/>
      <c r="Q1933"/>
      <c r="R1933"/>
      <c r="S1933" t="s">
        <v>6060</v>
      </c>
      <c r="T1933"/>
      <c r="U1933"/>
      <c r="V1933"/>
      <c r="W1933"/>
      <c r="X1933" s="396">
        <v>19</v>
      </c>
      <c r="Y1933" s="396">
        <v>96</v>
      </c>
    </row>
    <row r="1934" spans="1:25" x14ac:dyDescent="0.25">
      <c r="A1934">
        <f>'Page 1 - General Information'!$G$12</f>
        <v>115508003</v>
      </c>
      <c r="B1934" t="str">
        <f>'Page 1 - General Information'!$G$16</f>
        <v>3596</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115508003</v>
      </c>
      <c r="B1935" t="str">
        <f>'Page 1 - General Information'!$G$16</f>
        <v>3596</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115508003</v>
      </c>
      <c r="B1936" t="str">
        <f>'Page 1 - General Information'!$G$16</f>
        <v>3596</v>
      </c>
      <c r="C1936" s="394" t="s">
        <v>19151</v>
      </c>
      <c r="D1936"/>
      <c r="E1936"/>
      <c r="F1936"/>
      <c r="G1936"/>
      <c r="H1936"/>
      <c r="I1936"/>
      <c r="J1936"/>
      <c r="K1936"/>
      <c r="L1936"/>
      <c r="M1936"/>
      <c r="N1936" t="s">
        <v>4157</v>
      </c>
      <c r="O1936" s="395">
        <f>INDEX('Page 2 - Team Information'!$K$14:$AP$184,Y1936,X1936)</f>
        <v>22</v>
      </c>
      <c r="P1936"/>
      <c r="Q1936"/>
      <c r="R1936"/>
      <c r="S1936" t="s">
        <v>6063</v>
      </c>
      <c r="T1936"/>
      <c r="U1936"/>
      <c r="V1936"/>
      <c r="W1936"/>
      <c r="X1936" s="396">
        <v>22</v>
      </c>
      <c r="Y1936" s="396">
        <v>96</v>
      </c>
    </row>
    <row r="1937" spans="1:25" x14ac:dyDescent="0.25">
      <c r="A1937">
        <f>'Page 1 - General Information'!$G$12</f>
        <v>115508003</v>
      </c>
      <c r="B1937" t="str">
        <f>'Page 1 - General Information'!$G$16</f>
        <v>3596</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115508003</v>
      </c>
      <c r="B1938" t="str">
        <f>'Page 1 - General Information'!$G$16</f>
        <v>3596</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115508003</v>
      </c>
      <c r="B1939" t="str">
        <f>'Page 1 - General Information'!$G$16</f>
        <v>3596</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115508003</v>
      </c>
      <c r="B1940" t="str">
        <f>'Page 1 - General Information'!$G$16</f>
        <v>3596</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115508003</v>
      </c>
      <c r="B1941" t="str">
        <f>'Page 1 - General Information'!$G$16</f>
        <v>3596</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115508003</v>
      </c>
      <c r="B1942" t="str">
        <f>'Page 1 - General Information'!$G$16</f>
        <v>3596</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115508003</v>
      </c>
      <c r="B1943" t="str">
        <f>'Page 1 - General Information'!$G$16</f>
        <v>3596</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115508003</v>
      </c>
      <c r="B1944" t="str">
        <f>'Page 1 - General Information'!$G$16</f>
        <v>3596</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115508003</v>
      </c>
      <c r="B1945" t="str">
        <f>'Page 1 - General Information'!$G$16</f>
        <v>3596</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115508003</v>
      </c>
      <c r="B1946" t="str">
        <f>'Page 1 - General Information'!$G$16</f>
        <v>3596</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115508003</v>
      </c>
      <c r="B1947" t="str">
        <f>'Page 1 - General Information'!$G$16</f>
        <v>3596</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115508003</v>
      </c>
      <c r="B1948" t="str">
        <f>'Page 1 - General Information'!$G$16</f>
        <v>3596</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115508003</v>
      </c>
      <c r="B1949" t="str">
        <f>'Page 1 - General Information'!$G$16</f>
        <v>3596</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115508003</v>
      </c>
      <c r="B1950" t="str">
        <f>'Page 1 - General Information'!$G$16</f>
        <v>3596</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115508003</v>
      </c>
      <c r="B1951" t="str">
        <f>'Page 1 - General Information'!$G$16</f>
        <v>3596</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115508003</v>
      </c>
      <c r="B1952" t="str">
        <f>'Page 1 - General Information'!$G$16</f>
        <v>3596</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115508003</v>
      </c>
      <c r="B1953" t="str">
        <f>'Page 1 - General Information'!$G$16</f>
        <v>3596</v>
      </c>
      <c r="C1953" s="394" t="s">
        <v>19151</v>
      </c>
      <c r="D1953"/>
      <c r="E1953"/>
      <c r="F1953"/>
      <c r="G1953"/>
      <c r="H1953"/>
      <c r="I1953"/>
      <c r="J1953"/>
      <c r="K1953"/>
      <c r="L1953"/>
      <c r="M1953"/>
      <c r="N1953" t="s">
        <v>4638</v>
      </c>
      <c r="O1953" s="398"/>
      <c r="P1953"/>
      <c r="Q1953"/>
      <c r="R1953" s="398" t="s">
        <v>10321</v>
      </c>
      <c r="S1953" t="s">
        <v>6080</v>
      </c>
      <c r="T1953"/>
      <c r="U1953"/>
      <c r="V1953" s="395" t="str">
        <f>INDEX('Page 2 - Team Information'!$K$14:$AP$184,Y1953,X1953)</f>
        <v xml:space="preserve">Yes </v>
      </c>
      <c r="W1953"/>
      <c r="X1953" s="396">
        <v>6</v>
      </c>
      <c r="Y1953" s="396">
        <v>98</v>
      </c>
    </row>
    <row r="1954" spans="1:25" x14ac:dyDescent="0.25">
      <c r="A1954">
        <f>'Page 1 - General Information'!$G$12</f>
        <v>115508003</v>
      </c>
      <c r="B1954" t="str">
        <f>'Page 1 - General Information'!$G$16</f>
        <v>3596</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115508003</v>
      </c>
      <c r="B1955" t="str">
        <f>'Page 1 - General Information'!$G$16</f>
        <v>3596</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1964-06-30</v>
      </c>
      <c r="U1955"/>
      <c r="V1955"/>
      <c r="W1955"/>
      <c r="X1955" s="396">
        <v>9</v>
      </c>
      <c r="Y1955" s="396">
        <v>98</v>
      </c>
    </row>
    <row r="1956" spans="1:25" x14ac:dyDescent="0.25">
      <c r="A1956">
        <f>'Page 1 - General Information'!$G$12</f>
        <v>115508003</v>
      </c>
      <c r="B1956" t="str">
        <f>'Page 1 - General Information'!$G$16</f>
        <v>3596</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115508003</v>
      </c>
      <c r="B1957" t="str">
        <f>'Page 1 - General Information'!$G$16</f>
        <v>3596</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115508003</v>
      </c>
      <c r="B1958" t="str">
        <f>'Page 1 - General Information'!$G$16</f>
        <v>3596</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115508003</v>
      </c>
      <c r="B1959" t="str">
        <f>'Page 1 - General Information'!$G$16</f>
        <v>3596</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115508003</v>
      </c>
      <c r="B1960" t="str">
        <f>'Page 1 - General Information'!$G$16</f>
        <v>3596</v>
      </c>
      <c r="C1960" s="394" t="s">
        <v>19151</v>
      </c>
      <c r="D1960"/>
      <c r="E1960"/>
      <c r="F1960"/>
      <c r="G1960"/>
      <c r="H1960"/>
      <c r="I1960"/>
      <c r="J1960"/>
      <c r="K1960"/>
      <c r="L1960"/>
      <c r="M1960"/>
      <c r="N1960" t="s">
        <v>4157</v>
      </c>
      <c r="O1960" s="395">
        <f>INDEX('Page 2 - Team Information'!$K$14:$AP$184,Y1960,X1960)</f>
        <v>23</v>
      </c>
      <c r="P1960"/>
      <c r="Q1960"/>
      <c r="R1960"/>
      <c r="S1960" t="s">
        <v>6087</v>
      </c>
      <c r="T1960"/>
      <c r="U1960"/>
      <c r="V1960"/>
      <c r="W1960"/>
      <c r="X1960" s="396">
        <v>15</v>
      </c>
      <c r="Y1960" s="396">
        <v>98</v>
      </c>
    </row>
    <row r="1961" spans="1:25" x14ac:dyDescent="0.25">
      <c r="A1961">
        <f>'Page 1 - General Information'!$G$12</f>
        <v>115508003</v>
      </c>
      <c r="B1961" t="str">
        <f>'Page 1 - General Information'!$G$16</f>
        <v>3596</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115508003</v>
      </c>
      <c r="B1962" t="str">
        <f>'Page 1 - General Information'!$G$16</f>
        <v>3596</v>
      </c>
      <c r="C1962" s="394" t="s">
        <v>19151</v>
      </c>
      <c r="D1962"/>
      <c r="E1962"/>
      <c r="F1962"/>
      <c r="G1962"/>
      <c r="H1962"/>
      <c r="I1962"/>
      <c r="J1962"/>
      <c r="K1962"/>
      <c r="L1962"/>
      <c r="M1962"/>
      <c r="N1962" t="s">
        <v>4157</v>
      </c>
      <c r="O1962" s="395">
        <f>INDEX('Page 2 - Team Information'!$K$14:$AP$184,Y1962,X1962)</f>
        <v>23</v>
      </c>
      <c r="P1962"/>
      <c r="Q1962"/>
      <c r="R1962"/>
      <c r="S1962" t="s">
        <v>6089</v>
      </c>
      <c r="T1962"/>
      <c r="U1962"/>
      <c r="V1962"/>
      <c r="W1962"/>
      <c r="X1962" s="396">
        <v>17</v>
      </c>
      <c r="Y1962" s="396">
        <v>98</v>
      </c>
    </row>
    <row r="1963" spans="1:25" x14ac:dyDescent="0.25">
      <c r="A1963">
        <f>'Page 1 - General Information'!$G$12</f>
        <v>115508003</v>
      </c>
      <c r="B1963" t="str">
        <f>'Page 1 - General Information'!$G$16</f>
        <v>3596</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115508003</v>
      </c>
      <c r="B1964" t="str">
        <f>'Page 1 - General Information'!$G$16</f>
        <v>3596</v>
      </c>
      <c r="C1964" s="394" t="s">
        <v>19151</v>
      </c>
      <c r="D1964"/>
      <c r="E1964"/>
      <c r="F1964"/>
      <c r="G1964"/>
      <c r="H1964"/>
      <c r="I1964"/>
      <c r="J1964"/>
      <c r="K1964"/>
      <c r="L1964"/>
      <c r="M1964"/>
      <c r="N1964" t="s">
        <v>4157</v>
      </c>
      <c r="O1964" s="395">
        <f>INDEX('Page 2 - Team Information'!$K$14:$AP$184,Y1964,X1964)</f>
        <v>22</v>
      </c>
      <c r="P1964"/>
      <c r="Q1964"/>
      <c r="R1964"/>
      <c r="S1964" t="s">
        <v>6091</v>
      </c>
      <c r="T1964"/>
      <c r="U1964"/>
      <c r="V1964"/>
      <c r="W1964"/>
      <c r="X1964" s="396">
        <v>20</v>
      </c>
      <c r="Y1964" s="396">
        <v>98</v>
      </c>
    </row>
    <row r="1965" spans="1:25" x14ac:dyDescent="0.25">
      <c r="A1965">
        <f>'Page 1 - General Information'!$G$12</f>
        <v>115508003</v>
      </c>
      <c r="B1965" t="str">
        <f>'Page 1 - General Information'!$G$16</f>
        <v>3596</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115508003</v>
      </c>
      <c r="B1966" t="str">
        <f>'Page 1 - General Information'!$G$16</f>
        <v>3596</v>
      </c>
      <c r="C1966" s="394" t="s">
        <v>19151</v>
      </c>
      <c r="D1966"/>
      <c r="E1966"/>
      <c r="F1966"/>
      <c r="G1966"/>
      <c r="H1966"/>
      <c r="I1966"/>
      <c r="J1966"/>
      <c r="K1966"/>
      <c r="L1966"/>
      <c r="M1966"/>
      <c r="N1966" t="s">
        <v>4157</v>
      </c>
      <c r="O1966" s="395">
        <f>INDEX('Page 2 - Team Information'!$K$14:$AP$184,Y1966,X1966)</f>
        <v>22</v>
      </c>
      <c r="P1966"/>
      <c r="Q1966"/>
      <c r="R1966"/>
      <c r="S1966" t="s">
        <v>6093</v>
      </c>
      <c r="T1966"/>
      <c r="U1966"/>
      <c r="V1966"/>
      <c r="W1966"/>
      <c r="X1966" s="396">
        <v>22</v>
      </c>
      <c r="Y1966" s="396">
        <v>98</v>
      </c>
    </row>
    <row r="1967" spans="1:25" x14ac:dyDescent="0.25">
      <c r="A1967">
        <f>'Page 1 - General Information'!$G$12</f>
        <v>115508003</v>
      </c>
      <c r="B1967" t="str">
        <f>'Page 1 - General Information'!$G$16</f>
        <v>3596</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115508003</v>
      </c>
      <c r="B1968" t="str">
        <f>'Page 1 - General Information'!$G$16</f>
        <v>3596</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115508003</v>
      </c>
      <c r="B1969" t="str">
        <f>'Page 1 - General Information'!$G$16</f>
        <v>3596</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115508003</v>
      </c>
      <c r="B1970" t="str">
        <f>'Page 1 - General Information'!$G$16</f>
        <v>3596</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115508003</v>
      </c>
      <c r="B1971" t="str">
        <f>'Page 1 - General Information'!$G$16</f>
        <v>3596</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115508003</v>
      </c>
      <c r="B1972" t="str">
        <f>'Page 1 - General Information'!$G$16</f>
        <v>3596</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115508003</v>
      </c>
      <c r="B1973" t="str">
        <f>'Page 1 - General Information'!$G$16</f>
        <v>3596</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115508003</v>
      </c>
      <c r="B1974" t="str">
        <f>'Page 1 - General Information'!$G$16</f>
        <v>3596</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115508003</v>
      </c>
      <c r="B1975" t="str">
        <f>'Page 1 - General Information'!$G$16</f>
        <v>3596</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115508003</v>
      </c>
      <c r="B1976" t="str">
        <f>'Page 1 - General Information'!$G$16</f>
        <v>3596</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115508003</v>
      </c>
      <c r="B1977" t="str">
        <f>'Page 1 - General Information'!$G$16</f>
        <v>3596</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115508003</v>
      </c>
      <c r="B1978" t="str">
        <f>'Page 1 - General Information'!$G$16</f>
        <v>3596</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115508003</v>
      </c>
      <c r="B1979" t="str">
        <f>'Page 1 - General Information'!$G$16</f>
        <v>3596</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115508003</v>
      </c>
      <c r="B1980" t="str">
        <f>'Page 1 - General Information'!$G$16</f>
        <v>3596</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115508003</v>
      </c>
      <c r="B1981" t="str">
        <f>'Page 1 - General Information'!$G$16</f>
        <v>3596</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115508003</v>
      </c>
      <c r="B1982" t="str">
        <f>'Page 1 - General Information'!$G$16</f>
        <v>3596</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115508003</v>
      </c>
      <c r="B1983" t="str">
        <f>'Page 1 - General Information'!$G$16</f>
        <v>3596</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115508003</v>
      </c>
      <c r="B1984" t="str">
        <f>'Page 1 - General Information'!$G$16</f>
        <v>3596</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115508003</v>
      </c>
      <c r="B1985" t="str">
        <f>'Page 1 - General Information'!$G$16</f>
        <v>3596</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1985-06-30</v>
      </c>
      <c r="U1985"/>
      <c r="V1985"/>
      <c r="W1985"/>
      <c r="X1985" s="396">
        <v>9</v>
      </c>
      <c r="Y1985" s="396">
        <v>100</v>
      </c>
    </row>
    <row r="1986" spans="1:25" x14ac:dyDescent="0.25">
      <c r="A1986">
        <f>'Page 1 - General Information'!$G$12</f>
        <v>115508003</v>
      </c>
      <c r="B1986" t="str">
        <f>'Page 1 - General Information'!$G$16</f>
        <v>3596</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115508003</v>
      </c>
      <c r="B1987" t="str">
        <f>'Page 1 - General Information'!$G$16</f>
        <v>3596</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2011-06-30</v>
      </c>
      <c r="U1987"/>
      <c r="V1987"/>
      <c r="W1987"/>
      <c r="X1987" s="396">
        <v>11</v>
      </c>
      <c r="Y1987" s="396">
        <v>100</v>
      </c>
    </row>
    <row r="1988" spans="1:25" x14ac:dyDescent="0.25">
      <c r="A1988">
        <f>'Page 1 - General Information'!$G$12</f>
        <v>115508003</v>
      </c>
      <c r="B1988" t="str">
        <f>'Page 1 - General Information'!$G$16</f>
        <v>3596</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115508003</v>
      </c>
      <c r="B1989" t="str">
        <f>'Page 1 - General Information'!$G$16</f>
        <v>3596</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115508003</v>
      </c>
      <c r="B1990" t="str">
        <f>'Page 1 - General Information'!$G$16</f>
        <v>3596</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115508003</v>
      </c>
      <c r="B1991" t="str">
        <f>'Page 1 - General Information'!$G$16</f>
        <v>3596</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115508003</v>
      </c>
      <c r="B1992" t="str">
        <f>'Page 1 - General Information'!$G$16</f>
        <v>3596</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115508003</v>
      </c>
      <c r="B1993" t="str">
        <f>'Page 1 - General Information'!$G$16</f>
        <v>3596</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115508003</v>
      </c>
      <c r="B1994" t="str">
        <f>'Page 1 - General Information'!$G$16</f>
        <v>3596</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115508003</v>
      </c>
      <c r="B1995" t="str">
        <f>'Page 1 - General Information'!$G$16</f>
        <v>3596</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115508003</v>
      </c>
      <c r="B1996" t="str">
        <f>'Page 1 - General Information'!$G$16</f>
        <v>3596</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115508003</v>
      </c>
      <c r="B1997" t="str">
        <f>'Page 1 - General Information'!$G$16</f>
        <v>3596</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115508003</v>
      </c>
      <c r="B1998" t="str">
        <f>'Page 1 - General Information'!$G$16</f>
        <v>3596</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115508003</v>
      </c>
      <c r="B1999" t="str">
        <f>'Page 1 - General Information'!$G$16</f>
        <v>3596</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115508003</v>
      </c>
      <c r="B2000" t="str">
        <f>'Page 1 - General Information'!$G$16</f>
        <v>3596</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115508003</v>
      </c>
      <c r="B2001" t="str">
        <f>'Page 1 - General Information'!$G$16</f>
        <v>3596</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115508003</v>
      </c>
      <c r="B2002" t="str">
        <f>'Page 1 - General Information'!$G$16</f>
        <v>3596</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115508003</v>
      </c>
      <c r="B2003" t="str">
        <f>'Page 1 - General Information'!$G$16</f>
        <v>3596</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115508003</v>
      </c>
      <c r="B2004" t="str">
        <f>'Page 1 - General Information'!$G$16</f>
        <v>3596</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115508003</v>
      </c>
      <c r="B2005" t="str">
        <f>'Page 1 - General Information'!$G$16</f>
        <v>3596</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115508003</v>
      </c>
      <c r="B2006" t="str">
        <f>'Page 1 - General Information'!$G$16</f>
        <v>3596</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115508003</v>
      </c>
      <c r="B2007" t="str">
        <f>'Page 1 - General Information'!$G$16</f>
        <v>3596</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115508003</v>
      </c>
      <c r="B2008" t="str">
        <f>'Page 1 - General Information'!$G$16</f>
        <v>3596</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115508003</v>
      </c>
      <c r="B2009" t="str">
        <f>'Page 1 - General Information'!$G$16</f>
        <v>3596</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115508003</v>
      </c>
      <c r="B2010" t="str">
        <f>'Page 1 - General Information'!$G$16</f>
        <v>3596</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115508003</v>
      </c>
      <c r="B2011" t="str">
        <f>'Page 1 - General Information'!$G$16</f>
        <v>3596</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115508003</v>
      </c>
      <c r="B2012" t="str">
        <f>'Page 1 - General Information'!$G$16</f>
        <v>3596</v>
      </c>
      <c r="C2012" s="394" t="s">
        <v>19151</v>
      </c>
      <c r="D2012"/>
      <c r="E2012"/>
      <c r="F2012"/>
      <c r="G2012"/>
      <c r="H2012"/>
      <c r="I2012"/>
      <c r="J2012"/>
      <c r="K2012"/>
      <c r="L2012"/>
      <c r="M2012"/>
      <c r="N2012" t="s">
        <v>4638</v>
      </c>
      <c r="O2012" s="398"/>
      <c r="P2012"/>
      <c r="Q2012"/>
      <c r="R2012" s="398" t="s">
        <v>10321</v>
      </c>
      <c r="S2012" t="s">
        <v>6139</v>
      </c>
      <c r="T2012"/>
      <c r="U2012"/>
      <c r="V2012" s="395" t="str">
        <f>INDEX('Page 2 - Team Information'!$K$14:$AP$184,Y2012,X2012)</f>
        <v xml:space="preserve">Yes </v>
      </c>
      <c r="W2012"/>
      <c r="X2012" s="396">
        <v>5</v>
      </c>
      <c r="Y2012" s="396">
        <v>102</v>
      </c>
    </row>
    <row r="2013" spans="1:25" x14ac:dyDescent="0.25">
      <c r="A2013">
        <f>'Page 1 - General Information'!$G$12</f>
        <v>115508003</v>
      </c>
      <c r="B2013" t="str">
        <f>'Page 1 - General Information'!$G$16</f>
        <v>3596</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115508003</v>
      </c>
      <c r="B2014" t="str">
        <f>'Page 1 - General Information'!$G$16</f>
        <v>3596</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115508003</v>
      </c>
      <c r="B2015" t="str">
        <f>'Page 1 - General Information'!$G$16</f>
        <v>3596</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1970-06-30</v>
      </c>
      <c r="U2015"/>
      <c r="V2015"/>
      <c r="W2015"/>
      <c r="X2015" s="396">
        <v>9</v>
      </c>
      <c r="Y2015" s="396">
        <v>102</v>
      </c>
    </row>
    <row r="2016" spans="1:25" x14ac:dyDescent="0.25">
      <c r="A2016">
        <f>'Page 1 - General Information'!$G$12</f>
        <v>115508003</v>
      </c>
      <c r="B2016" t="str">
        <f>'Page 1 - General Information'!$G$16</f>
        <v>3596</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115508003</v>
      </c>
      <c r="B2017" t="str">
        <f>'Page 1 - General Information'!$G$16</f>
        <v>3596</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115508003</v>
      </c>
      <c r="B2018" t="str">
        <f>'Page 1 - General Information'!$G$16</f>
        <v>3596</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115508003</v>
      </c>
      <c r="B2019" t="str">
        <f>'Page 1 - General Information'!$G$16</f>
        <v>3596</v>
      </c>
      <c r="C2019" s="394" t="s">
        <v>19151</v>
      </c>
      <c r="D2019"/>
      <c r="E2019"/>
      <c r="F2019"/>
      <c r="G2019"/>
      <c r="H2019"/>
      <c r="I2019"/>
      <c r="J2019"/>
      <c r="K2019"/>
      <c r="L2019"/>
      <c r="M2019"/>
      <c r="N2019" t="s">
        <v>4157</v>
      </c>
      <c r="O2019" s="395">
        <f>INDEX('Page 2 - Team Information'!$K$14:$AP$184,Y2019,X2019)</f>
        <v>16</v>
      </c>
      <c r="P2019"/>
      <c r="Q2019"/>
      <c r="R2019"/>
      <c r="S2019" t="s">
        <v>6146</v>
      </c>
      <c r="T2019"/>
      <c r="U2019"/>
      <c r="V2019"/>
      <c r="W2019"/>
      <c r="X2019" s="396">
        <v>14</v>
      </c>
      <c r="Y2019" s="396">
        <v>102</v>
      </c>
    </row>
    <row r="2020" spans="1:25" x14ac:dyDescent="0.25">
      <c r="A2020">
        <f>'Page 1 - General Information'!$G$12</f>
        <v>115508003</v>
      </c>
      <c r="B2020" t="str">
        <f>'Page 1 - General Information'!$G$16</f>
        <v>3596</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115508003</v>
      </c>
      <c r="B2021" t="str">
        <f>'Page 1 - General Information'!$G$16</f>
        <v>3596</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115508003</v>
      </c>
      <c r="B2022" t="str">
        <f>'Page 1 - General Information'!$G$16</f>
        <v>3596</v>
      </c>
      <c r="C2022" s="394" t="s">
        <v>19151</v>
      </c>
      <c r="D2022"/>
      <c r="E2022"/>
      <c r="F2022"/>
      <c r="G2022"/>
      <c r="H2022"/>
      <c r="I2022"/>
      <c r="J2022"/>
      <c r="K2022"/>
      <c r="L2022"/>
      <c r="M2022"/>
      <c r="N2022" t="s">
        <v>4157</v>
      </c>
      <c r="O2022" s="395">
        <f>INDEX('Page 2 - Team Information'!$K$14:$AP$184,Y2022,X2022)</f>
        <v>16</v>
      </c>
      <c r="P2022"/>
      <c r="Q2022"/>
      <c r="R2022"/>
      <c r="S2022" t="s">
        <v>6149</v>
      </c>
      <c r="T2022"/>
      <c r="U2022"/>
      <c r="V2022"/>
      <c r="W2022"/>
      <c r="X2022" s="396">
        <v>17</v>
      </c>
      <c r="Y2022" s="396">
        <v>102</v>
      </c>
    </row>
    <row r="2023" spans="1:25" x14ac:dyDescent="0.25">
      <c r="A2023">
        <f>'Page 1 - General Information'!$G$12</f>
        <v>115508003</v>
      </c>
      <c r="B2023" t="str">
        <f>'Page 1 - General Information'!$G$16</f>
        <v>3596</v>
      </c>
      <c r="C2023" s="394" t="s">
        <v>19151</v>
      </c>
      <c r="D2023"/>
      <c r="E2023"/>
      <c r="F2023"/>
      <c r="G2023"/>
      <c r="H2023"/>
      <c r="I2023"/>
      <c r="J2023"/>
      <c r="K2023"/>
      <c r="L2023"/>
      <c r="M2023"/>
      <c r="N2023" t="s">
        <v>4157</v>
      </c>
      <c r="O2023" s="395">
        <f>INDEX('Page 2 - Team Information'!$K$14:$AP$184,Y2023,X2023)</f>
        <v>16</v>
      </c>
      <c r="P2023"/>
      <c r="Q2023"/>
      <c r="R2023"/>
      <c r="S2023" t="s">
        <v>6150</v>
      </c>
      <c r="T2023"/>
      <c r="U2023"/>
      <c r="V2023"/>
      <c r="W2023"/>
      <c r="X2023" s="396">
        <v>19</v>
      </c>
      <c r="Y2023" s="396">
        <v>102</v>
      </c>
    </row>
    <row r="2024" spans="1:25" x14ac:dyDescent="0.25">
      <c r="A2024">
        <f>'Page 1 - General Information'!$G$12</f>
        <v>115508003</v>
      </c>
      <c r="B2024" t="str">
        <f>'Page 1 - General Information'!$G$16</f>
        <v>3596</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115508003</v>
      </c>
      <c r="B2025" t="str">
        <f>'Page 1 - General Information'!$G$16</f>
        <v>3596</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115508003</v>
      </c>
      <c r="B2026" t="str">
        <f>'Page 1 - General Information'!$G$16</f>
        <v>3596</v>
      </c>
      <c r="C2026" s="394" t="s">
        <v>19151</v>
      </c>
      <c r="D2026"/>
      <c r="E2026"/>
      <c r="F2026"/>
      <c r="G2026"/>
      <c r="H2026"/>
      <c r="I2026"/>
      <c r="J2026"/>
      <c r="K2026"/>
      <c r="L2026"/>
      <c r="M2026"/>
      <c r="N2026" t="s">
        <v>4157</v>
      </c>
      <c r="O2026" s="395">
        <f>INDEX('Page 2 - Team Information'!$K$14:$AP$184,Y2026,X2026)</f>
        <v>16</v>
      </c>
      <c r="P2026"/>
      <c r="Q2026"/>
      <c r="R2026"/>
      <c r="S2026" t="s">
        <v>6153</v>
      </c>
      <c r="T2026"/>
      <c r="U2026"/>
      <c r="V2026"/>
      <c r="W2026"/>
      <c r="X2026" s="396">
        <v>22</v>
      </c>
      <c r="Y2026" s="396">
        <v>102</v>
      </c>
    </row>
    <row r="2027" spans="1:25" x14ac:dyDescent="0.25">
      <c r="A2027">
        <f>'Page 1 - General Information'!$G$12</f>
        <v>115508003</v>
      </c>
      <c r="B2027" t="str">
        <f>'Page 1 - General Information'!$G$16</f>
        <v>3596</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115508003</v>
      </c>
      <c r="B2028" t="str">
        <f>'Page 1 - General Information'!$G$16</f>
        <v>3596</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115508003</v>
      </c>
      <c r="B2029" t="str">
        <f>'Page 1 - General Information'!$G$16</f>
        <v>3596</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115508003</v>
      </c>
      <c r="B2030" t="str">
        <f>'Page 1 - General Information'!$G$16</f>
        <v>3596</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115508003</v>
      </c>
      <c r="B2031" t="str">
        <f>'Page 1 - General Information'!$G$16</f>
        <v>3596</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115508003</v>
      </c>
      <c r="B2032" t="str">
        <f>'Page 1 - General Information'!$G$16</f>
        <v>3596</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115508003</v>
      </c>
      <c r="B2033" t="str">
        <f>'Page 1 - General Information'!$G$16</f>
        <v>3596</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115508003</v>
      </c>
      <c r="B2034" t="str">
        <f>'Page 1 - General Information'!$G$16</f>
        <v>3596</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115508003</v>
      </c>
      <c r="B2035" t="str">
        <f>'Page 1 - General Information'!$G$16</f>
        <v>3596</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115508003</v>
      </c>
      <c r="B2036" t="str">
        <f>'Page 1 - General Information'!$G$16</f>
        <v>3596</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115508003</v>
      </c>
      <c r="B2037" t="str">
        <f>'Page 1 - General Information'!$G$16</f>
        <v>3596</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115508003</v>
      </c>
      <c r="B2038" t="str">
        <f>'Page 1 - General Information'!$G$16</f>
        <v>3596</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115508003</v>
      </c>
      <c r="B2039" t="str">
        <f>'Page 1 - General Information'!$G$16</f>
        <v>3596</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115508003</v>
      </c>
      <c r="B2040" t="str">
        <f>'Page 1 - General Information'!$G$16</f>
        <v>3596</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115508003</v>
      </c>
      <c r="B2041" t="str">
        <f>'Page 1 - General Information'!$G$16</f>
        <v>3596</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115508003</v>
      </c>
      <c r="B2042" t="str">
        <f>'Page 1 - General Information'!$G$16</f>
        <v>3596</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115508003</v>
      </c>
      <c r="B2043" t="str">
        <f>'Page 1 - General Information'!$G$16</f>
        <v>3596</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115508003</v>
      </c>
      <c r="B2044" t="str">
        <f>'Page 1 - General Information'!$G$16</f>
        <v>3596</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115508003</v>
      </c>
      <c r="B2045" t="str">
        <f>'Page 1 - General Information'!$G$16</f>
        <v>3596</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115508003</v>
      </c>
      <c r="B2046" t="str">
        <f>'Page 1 - General Information'!$G$16</f>
        <v>3596</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115508003</v>
      </c>
      <c r="B2047" t="str">
        <f>'Page 1 - General Information'!$G$16</f>
        <v>3596</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115508003</v>
      </c>
      <c r="B2048" t="str">
        <f>'Page 1 - General Information'!$G$16</f>
        <v>3596</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115508003</v>
      </c>
      <c r="B2049" t="str">
        <f>'Page 1 - General Information'!$G$16</f>
        <v>3596</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115508003</v>
      </c>
      <c r="B2050" t="str">
        <f>'Page 1 - General Information'!$G$16</f>
        <v>3596</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115508003</v>
      </c>
      <c r="B2051" t="str">
        <f>'Page 1 - General Information'!$G$16</f>
        <v>3596</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115508003</v>
      </c>
      <c r="B2052" t="str">
        <f>'Page 1 - General Information'!$G$16</f>
        <v>3596</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115508003</v>
      </c>
      <c r="B2053" t="str">
        <f>'Page 1 - General Information'!$G$16</f>
        <v>3596</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115508003</v>
      </c>
      <c r="B2054" t="str">
        <f>'Page 1 - General Information'!$G$16</f>
        <v>3596</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115508003</v>
      </c>
      <c r="B2055" t="str">
        <f>'Page 1 - General Information'!$G$16</f>
        <v>3596</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115508003</v>
      </c>
      <c r="B2056" t="str">
        <f>'Page 1 - General Information'!$G$16</f>
        <v>3596</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115508003</v>
      </c>
      <c r="B2057" t="str">
        <f>'Page 1 - General Information'!$G$16</f>
        <v>3596</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115508003</v>
      </c>
      <c r="B2058" t="str">
        <f>'Page 1 - General Information'!$G$16</f>
        <v>3596</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115508003</v>
      </c>
      <c r="B2059" t="str">
        <f>'Page 1 - General Information'!$G$16</f>
        <v>3596</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115508003</v>
      </c>
      <c r="B2060" t="str">
        <f>'Page 1 - General Information'!$G$16</f>
        <v>3596</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115508003</v>
      </c>
      <c r="B2061" t="str">
        <f>'Page 1 - General Information'!$G$16</f>
        <v>3596</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115508003</v>
      </c>
      <c r="B2062" t="str">
        <f>'Page 1 - General Information'!$G$16</f>
        <v>3596</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115508003</v>
      </c>
      <c r="B2063" t="str">
        <f>'Page 1 - General Information'!$G$16</f>
        <v>3596</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115508003</v>
      </c>
      <c r="B2064" t="str">
        <f>'Page 1 - General Information'!$G$16</f>
        <v>3596</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115508003</v>
      </c>
      <c r="B2065" t="str">
        <f>'Page 1 - General Information'!$G$16</f>
        <v>3596</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115508003</v>
      </c>
      <c r="B2066" t="str">
        <f>'Page 1 - General Information'!$G$16</f>
        <v>3596</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115508003</v>
      </c>
      <c r="B2067" t="str">
        <f>'Page 1 - General Information'!$G$16</f>
        <v>3596</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115508003</v>
      </c>
      <c r="B2068" t="str">
        <f>'Page 1 - General Information'!$G$16</f>
        <v>3596</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115508003</v>
      </c>
      <c r="B2069" t="str">
        <f>'Page 1 - General Information'!$G$16</f>
        <v>3596</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115508003</v>
      </c>
      <c r="B2070" t="str">
        <f>'Page 1 - General Information'!$G$16</f>
        <v>3596</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115508003</v>
      </c>
      <c r="B2071" t="str">
        <f>'Page 1 - General Information'!$G$16</f>
        <v>3596</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115508003</v>
      </c>
      <c r="B2072" t="str">
        <f>'Page 1 - General Information'!$G$16</f>
        <v>3596</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115508003</v>
      </c>
      <c r="B2073" t="str">
        <f>'Page 1 - General Information'!$G$16</f>
        <v>3596</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115508003</v>
      </c>
      <c r="B2074" t="str">
        <f>'Page 1 - General Information'!$G$16</f>
        <v>3596</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115508003</v>
      </c>
      <c r="B2075" t="str">
        <f>'Page 1 - General Information'!$G$16</f>
        <v>3596</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115508003</v>
      </c>
      <c r="B2076" t="str">
        <f>'Page 1 - General Information'!$G$16</f>
        <v>3596</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115508003</v>
      </c>
      <c r="B2077" t="str">
        <f>'Page 1 - General Information'!$G$16</f>
        <v>3596</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115508003</v>
      </c>
      <c r="B2078" t="str">
        <f>'Page 1 - General Information'!$G$16</f>
        <v>3596</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115508003</v>
      </c>
      <c r="B2079" t="str">
        <f>'Page 1 - General Information'!$G$16</f>
        <v>3596</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115508003</v>
      </c>
      <c r="B2080" t="str">
        <f>'Page 1 - General Information'!$G$16</f>
        <v>3596</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115508003</v>
      </c>
      <c r="B2081" t="str">
        <f>'Page 1 - General Information'!$G$16</f>
        <v>3596</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115508003</v>
      </c>
      <c r="B2082" t="str">
        <f>'Page 1 - General Information'!$G$16</f>
        <v>3596</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115508003</v>
      </c>
      <c r="B2083" t="str">
        <f>'Page 1 - General Information'!$G$16</f>
        <v>3596</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115508003</v>
      </c>
      <c r="B2084" t="str">
        <f>'Page 1 - General Information'!$G$16</f>
        <v>3596</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115508003</v>
      </c>
      <c r="B2085" t="str">
        <f>'Page 1 - General Information'!$G$16</f>
        <v>3596</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115508003</v>
      </c>
      <c r="B2086" t="str">
        <f>'Page 1 - General Information'!$G$16</f>
        <v>3596</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115508003</v>
      </c>
      <c r="B2087" t="str">
        <f>'Page 1 - General Information'!$G$16</f>
        <v>3596</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115508003</v>
      </c>
      <c r="B2088" t="str">
        <f>'Page 1 - General Information'!$G$16</f>
        <v>3596</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115508003</v>
      </c>
      <c r="B2089" t="str">
        <f>'Page 1 - General Information'!$G$16</f>
        <v>3596</v>
      </c>
      <c r="C2089" s="394" t="s">
        <v>19151</v>
      </c>
      <c r="D2089"/>
      <c r="E2089"/>
      <c r="F2089"/>
      <c r="G2089"/>
      <c r="H2089"/>
      <c r="I2089"/>
      <c r="J2089"/>
      <c r="K2089"/>
      <c r="L2089"/>
      <c r="M2089"/>
      <c r="N2089" t="s">
        <v>4638</v>
      </c>
      <c r="O2089" s="398"/>
      <c r="P2089"/>
      <c r="Q2089"/>
      <c r="R2089" s="398" t="s">
        <v>10321</v>
      </c>
      <c r="S2089" t="s">
        <v>6216</v>
      </c>
      <c r="T2089"/>
      <c r="U2089"/>
      <c r="V2089" s="395" t="str">
        <f>INDEX('Page 2 - Team Information'!$K$14:$AP$184,Y2089,X2089)</f>
        <v xml:space="preserve">Yes </v>
      </c>
      <c r="W2089"/>
      <c r="X2089" s="396">
        <v>7</v>
      </c>
      <c r="Y2089" s="396">
        <v>107</v>
      </c>
    </row>
    <row r="2090" spans="1:25" x14ac:dyDescent="0.25">
      <c r="A2090">
        <f>'Page 1 - General Information'!$G$12</f>
        <v>115508003</v>
      </c>
      <c r="B2090" t="str">
        <f>'Page 1 - General Information'!$G$16</f>
        <v>3596</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1999-06-30</v>
      </c>
      <c r="U2090"/>
      <c r="V2090"/>
      <c r="W2090"/>
      <c r="X2090" s="396">
        <v>9</v>
      </c>
      <c r="Y2090" s="396">
        <v>107</v>
      </c>
    </row>
    <row r="2091" spans="1:25" x14ac:dyDescent="0.25">
      <c r="A2091">
        <f>'Page 1 - General Information'!$G$12</f>
        <v>115508003</v>
      </c>
      <c r="B2091" t="str">
        <f>'Page 1 - General Information'!$G$16</f>
        <v>3596</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115508003</v>
      </c>
      <c r="B2092" t="str">
        <f>'Page 1 - General Information'!$G$16</f>
        <v>3596</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115508003</v>
      </c>
      <c r="B2093" t="str">
        <f>'Page 1 - General Information'!$G$16</f>
        <v>3596</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115508003</v>
      </c>
      <c r="B2094" t="str">
        <f>'Page 1 - General Information'!$G$16</f>
        <v>3596</v>
      </c>
      <c r="C2094" s="394" t="s">
        <v>19151</v>
      </c>
      <c r="D2094"/>
      <c r="E2094"/>
      <c r="F2094"/>
      <c r="G2094"/>
      <c r="H2094"/>
      <c r="I2094"/>
      <c r="J2094"/>
      <c r="K2094"/>
      <c r="L2094"/>
      <c r="M2094"/>
      <c r="N2094" t="s">
        <v>4157</v>
      </c>
      <c r="O2094" s="395">
        <f>INDEX('Page 2 - Team Information'!$K$14:$AP$184,Y2094,X2094)</f>
        <v>20</v>
      </c>
      <c r="P2094"/>
      <c r="Q2094"/>
      <c r="R2094"/>
      <c r="S2094" t="s">
        <v>6221</v>
      </c>
      <c r="T2094"/>
      <c r="U2094"/>
      <c r="V2094"/>
      <c r="W2094"/>
      <c r="X2094" s="396">
        <v>14</v>
      </c>
      <c r="Y2094" s="396">
        <v>107</v>
      </c>
    </row>
    <row r="2095" spans="1:25" x14ac:dyDescent="0.25">
      <c r="A2095">
        <f>'Page 1 - General Information'!$G$12</f>
        <v>115508003</v>
      </c>
      <c r="B2095" t="str">
        <f>'Page 1 - General Information'!$G$16</f>
        <v>3596</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115508003</v>
      </c>
      <c r="B2096" t="str">
        <f>'Page 1 - General Information'!$G$16</f>
        <v>3596</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115508003</v>
      </c>
      <c r="B2097" t="str">
        <f>'Page 1 - General Information'!$G$16</f>
        <v>3596</v>
      </c>
      <c r="C2097" s="394" t="s">
        <v>19151</v>
      </c>
      <c r="D2097"/>
      <c r="E2097"/>
      <c r="F2097"/>
      <c r="G2097"/>
      <c r="H2097"/>
      <c r="I2097"/>
      <c r="J2097"/>
      <c r="K2097"/>
      <c r="L2097"/>
      <c r="M2097"/>
      <c r="N2097" t="s">
        <v>4157</v>
      </c>
      <c r="O2097" s="395">
        <f>INDEX('Page 2 - Team Information'!$K$14:$AP$184,Y2097,X2097)</f>
        <v>20</v>
      </c>
      <c r="P2097"/>
      <c r="Q2097"/>
      <c r="R2097"/>
      <c r="S2097" t="s">
        <v>6224</v>
      </c>
      <c r="T2097"/>
      <c r="U2097"/>
      <c r="V2097"/>
      <c r="W2097"/>
      <c r="X2097" s="396">
        <v>17</v>
      </c>
      <c r="Y2097" s="396">
        <v>107</v>
      </c>
    </row>
    <row r="2098" spans="1:25" x14ac:dyDescent="0.25">
      <c r="A2098">
        <f>'Page 1 - General Information'!$G$12</f>
        <v>115508003</v>
      </c>
      <c r="B2098" t="str">
        <f>'Page 1 - General Information'!$G$16</f>
        <v>3596</v>
      </c>
      <c r="C2098" s="394" t="s">
        <v>19151</v>
      </c>
      <c r="D2098"/>
      <c r="E2098"/>
      <c r="F2098"/>
      <c r="G2098"/>
      <c r="H2098"/>
      <c r="I2098"/>
      <c r="J2098"/>
      <c r="K2098"/>
      <c r="L2098"/>
      <c r="M2098"/>
      <c r="N2098" t="s">
        <v>4157</v>
      </c>
      <c r="O2098" s="395">
        <f>INDEX('Page 2 - Team Information'!$K$14:$AP$184,Y2098,X2098)</f>
        <v>16</v>
      </c>
      <c r="P2098"/>
      <c r="Q2098"/>
      <c r="R2098"/>
      <c r="S2098" t="s">
        <v>6225</v>
      </c>
      <c r="T2098"/>
      <c r="U2098"/>
      <c r="V2098"/>
      <c r="W2098"/>
      <c r="X2098" s="396">
        <v>19</v>
      </c>
      <c r="Y2098" s="396">
        <v>107</v>
      </c>
    </row>
    <row r="2099" spans="1:25" x14ac:dyDescent="0.25">
      <c r="A2099">
        <f>'Page 1 - General Information'!$G$12</f>
        <v>115508003</v>
      </c>
      <c r="B2099" t="str">
        <f>'Page 1 - General Information'!$G$16</f>
        <v>3596</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115508003</v>
      </c>
      <c r="B2100" t="str">
        <f>'Page 1 - General Information'!$G$16</f>
        <v>3596</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115508003</v>
      </c>
      <c r="B2101" t="str">
        <f>'Page 1 - General Information'!$G$16</f>
        <v>3596</v>
      </c>
      <c r="C2101" s="394" t="s">
        <v>19151</v>
      </c>
      <c r="D2101"/>
      <c r="E2101"/>
      <c r="F2101"/>
      <c r="G2101"/>
      <c r="H2101"/>
      <c r="I2101"/>
      <c r="J2101"/>
      <c r="K2101"/>
      <c r="L2101"/>
      <c r="M2101"/>
      <c r="N2101" t="s">
        <v>4157</v>
      </c>
      <c r="O2101" s="395">
        <f>INDEX('Page 2 - Team Information'!$K$14:$AP$184,Y2101,X2101)</f>
        <v>16</v>
      </c>
      <c r="P2101"/>
      <c r="Q2101"/>
      <c r="R2101"/>
      <c r="S2101" t="s">
        <v>6228</v>
      </c>
      <c r="T2101"/>
      <c r="U2101"/>
      <c r="V2101"/>
      <c r="W2101"/>
      <c r="X2101" s="396">
        <v>22</v>
      </c>
      <c r="Y2101" s="396">
        <v>107</v>
      </c>
    </row>
    <row r="2102" spans="1:25" x14ac:dyDescent="0.25">
      <c r="A2102">
        <f>'Page 1 - General Information'!$G$12</f>
        <v>115508003</v>
      </c>
      <c r="B2102" t="str">
        <f>'Page 1 - General Information'!$G$16</f>
        <v>3596</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115508003</v>
      </c>
      <c r="B2103" t="str">
        <f>'Page 1 - General Information'!$G$16</f>
        <v>3596</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115508003</v>
      </c>
      <c r="B2104" t="str">
        <f>'Page 1 - General Information'!$G$16</f>
        <v>3596</v>
      </c>
      <c r="C2104" s="394" t="s">
        <v>19151</v>
      </c>
      <c r="D2104"/>
      <c r="E2104"/>
      <c r="F2104"/>
      <c r="G2104"/>
      <c r="H2104"/>
      <c r="I2104"/>
      <c r="J2104"/>
      <c r="K2104"/>
      <c r="L2104"/>
      <c r="M2104"/>
      <c r="N2104" t="s">
        <v>4638</v>
      </c>
      <c r="O2104" s="398"/>
      <c r="P2104"/>
      <c r="Q2104"/>
      <c r="R2104" s="398" t="s">
        <v>10321</v>
      </c>
      <c r="S2104" t="s">
        <v>10168</v>
      </c>
      <c r="T2104"/>
      <c r="U2104"/>
      <c r="V2104" s="395" t="str">
        <f>INDEX('Page 2 - Team Information'!$K$14:$AP$184,Y2104,X2104)</f>
        <v xml:space="preserve">Yes </v>
      </c>
      <c r="W2104"/>
      <c r="X2104" s="396">
        <v>7</v>
      </c>
      <c r="Y2104" s="396">
        <v>108</v>
      </c>
    </row>
    <row r="2105" spans="1:25" x14ac:dyDescent="0.25">
      <c r="A2105">
        <f>'Page 1 - General Information'!$G$12</f>
        <v>115508003</v>
      </c>
      <c r="B2105" t="str">
        <f>'Page 1 - General Information'!$G$16</f>
        <v>3596</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1965-06-30</v>
      </c>
      <c r="U2105"/>
      <c r="V2105"/>
      <c r="W2105"/>
      <c r="X2105" s="396">
        <v>9</v>
      </c>
      <c r="Y2105" s="396">
        <v>108</v>
      </c>
    </row>
    <row r="2106" spans="1:25" x14ac:dyDescent="0.25">
      <c r="A2106">
        <f>'Page 1 - General Information'!$G$12</f>
        <v>115508003</v>
      </c>
      <c r="B2106" t="str">
        <f>'Page 1 - General Information'!$G$16</f>
        <v>3596</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115508003</v>
      </c>
      <c r="B2107" t="str">
        <f>'Page 1 - General Information'!$G$16</f>
        <v>3596</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115508003</v>
      </c>
      <c r="B2108" t="str">
        <f>'Page 1 - General Information'!$G$16</f>
        <v>3596</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115508003</v>
      </c>
      <c r="B2109" t="str">
        <f>'Page 1 - General Information'!$G$16</f>
        <v>3596</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115508003</v>
      </c>
      <c r="B2110" t="str">
        <f>'Page 1 - General Information'!$G$16</f>
        <v>3596</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115508003</v>
      </c>
      <c r="B2111" t="str">
        <f>'Page 1 - General Information'!$G$16</f>
        <v>3596</v>
      </c>
      <c r="C2111" s="394" t="s">
        <v>19151</v>
      </c>
      <c r="D2111"/>
      <c r="E2111"/>
      <c r="F2111"/>
      <c r="G2111"/>
      <c r="H2111"/>
      <c r="I2111"/>
      <c r="J2111"/>
      <c r="K2111"/>
      <c r="L2111"/>
      <c r="M2111"/>
      <c r="N2111" t="s">
        <v>4157</v>
      </c>
      <c r="O2111" s="395">
        <f>INDEX('Page 2 - Team Information'!$K$14:$AP$184,Y2111,X2111)</f>
        <v>21</v>
      </c>
      <c r="P2111"/>
      <c r="Q2111"/>
      <c r="R2111"/>
      <c r="S2111" t="s">
        <v>10175</v>
      </c>
      <c r="T2111"/>
      <c r="U2111"/>
      <c r="V2111"/>
      <c r="W2111"/>
      <c r="X2111" s="396">
        <v>16</v>
      </c>
      <c r="Y2111" s="396">
        <v>108</v>
      </c>
    </row>
    <row r="2112" spans="1:25" x14ac:dyDescent="0.25">
      <c r="A2112">
        <f>'Page 1 - General Information'!$G$12</f>
        <v>115508003</v>
      </c>
      <c r="B2112" t="str">
        <f>'Page 1 - General Information'!$G$16</f>
        <v>3596</v>
      </c>
      <c r="C2112" s="394" t="s">
        <v>19151</v>
      </c>
      <c r="D2112"/>
      <c r="E2112"/>
      <c r="F2112"/>
      <c r="G2112"/>
      <c r="H2112"/>
      <c r="I2112"/>
      <c r="J2112"/>
      <c r="K2112"/>
      <c r="L2112"/>
      <c r="M2112"/>
      <c r="N2112" t="s">
        <v>4157</v>
      </c>
      <c r="O2112" s="395">
        <f>INDEX('Page 2 - Team Information'!$K$14:$AP$184,Y2112,X2112)</f>
        <v>21</v>
      </c>
      <c r="P2112"/>
      <c r="Q2112"/>
      <c r="R2112"/>
      <c r="S2112" t="s">
        <v>10176</v>
      </c>
      <c r="T2112"/>
      <c r="U2112"/>
      <c r="V2112"/>
      <c r="W2112"/>
      <c r="X2112" s="396">
        <v>17</v>
      </c>
      <c r="Y2112" s="396">
        <v>108</v>
      </c>
    </row>
    <row r="2113" spans="1:25" x14ac:dyDescent="0.25">
      <c r="A2113">
        <f>'Page 1 - General Information'!$G$12</f>
        <v>115508003</v>
      </c>
      <c r="B2113" t="str">
        <f>'Page 1 - General Information'!$G$16</f>
        <v>3596</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115508003</v>
      </c>
      <c r="B2114" t="str">
        <f>'Page 1 - General Information'!$G$16</f>
        <v>3596</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115508003</v>
      </c>
      <c r="B2115" t="str">
        <f>'Page 1 - General Information'!$G$16</f>
        <v>3596</v>
      </c>
      <c r="C2115" s="394" t="s">
        <v>19151</v>
      </c>
      <c r="D2115"/>
      <c r="E2115"/>
      <c r="F2115"/>
      <c r="G2115"/>
      <c r="H2115"/>
      <c r="I2115"/>
      <c r="J2115"/>
      <c r="K2115"/>
      <c r="L2115"/>
      <c r="M2115"/>
      <c r="N2115" t="s">
        <v>4157</v>
      </c>
      <c r="O2115" s="395">
        <f>INDEX('Page 2 - Team Information'!$K$14:$AP$184,Y2115,X2115)</f>
        <v>15</v>
      </c>
      <c r="P2115"/>
      <c r="Q2115"/>
      <c r="R2115"/>
      <c r="S2115" t="s">
        <v>10179</v>
      </c>
      <c r="T2115"/>
      <c r="U2115"/>
      <c r="V2115"/>
      <c r="W2115"/>
      <c r="X2115" s="396">
        <v>21</v>
      </c>
      <c r="Y2115" s="396">
        <v>108</v>
      </c>
    </row>
    <row r="2116" spans="1:25" x14ac:dyDescent="0.25">
      <c r="A2116">
        <f>'Page 1 - General Information'!$G$12</f>
        <v>115508003</v>
      </c>
      <c r="B2116" t="str">
        <f>'Page 1 - General Information'!$G$16</f>
        <v>3596</v>
      </c>
      <c r="C2116" s="394" t="s">
        <v>19151</v>
      </c>
      <c r="D2116"/>
      <c r="E2116"/>
      <c r="F2116"/>
      <c r="G2116"/>
      <c r="H2116"/>
      <c r="I2116"/>
      <c r="J2116"/>
      <c r="K2116"/>
      <c r="L2116"/>
      <c r="M2116"/>
      <c r="N2116" t="s">
        <v>4157</v>
      </c>
      <c r="O2116" s="395">
        <f>INDEX('Page 2 - Team Information'!$K$14:$AP$184,Y2116,X2116)</f>
        <v>15</v>
      </c>
      <c r="P2116"/>
      <c r="Q2116"/>
      <c r="R2116"/>
      <c r="S2116" t="s">
        <v>10180</v>
      </c>
      <c r="T2116"/>
      <c r="U2116"/>
      <c r="V2116"/>
      <c r="W2116"/>
      <c r="X2116" s="396">
        <v>22</v>
      </c>
      <c r="Y2116" s="396">
        <v>108</v>
      </c>
    </row>
    <row r="2117" spans="1:25" x14ac:dyDescent="0.25">
      <c r="A2117">
        <f>'Page 1 - General Information'!$G$12</f>
        <v>115508003</v>
      </c>
      <c r="B2117" t="str">
        <f>'Page 1 - General Information'!$G$16</f>
        <v>3596</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115508003</v>
      </c>
      <c r="B2118" t="str">
        <f>'Page 1 - General Information'!$G$16</f>
        <v>3596</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115508003</v>
      </c>
      <c r="B2119" t="str">
        <f>'Page 1 - General Information'!$G$16</f>
        <v>3596</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115508003</v>
      </c>
      <c r="B2120" t="str">
        <f>'Page 1 - General Information'!$G$16</f>
        <v>3596</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115508003</v>
      </c>
      <c r="B2121" t="str">
        <f>'Page 1 - General Information'!$G$16</f>
        <v>3596</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115508003</v>
      </c>
      <c r="B2122" t="str">
        <f>'Page 1 - General Information'!$G$16</f>
        <v>3596</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115508003</v>
      </c>
      <c r="B2123" t="str">
        <f>'Page 1 - General Information'!$G$16</f>
        <v>3596</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115508003</v>
      </c>
      <c r="B2124" t="str">
        <f>'Page 1 - General Information'!$G$16</f>
        <v>3596</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115508003</v>
      </c>
      <c r="B2125" t="str">
        <f>'Page 1 - General Information'!$G$16</f>
        <v>3596</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115508003</v>
      </c>
      <c r="B2126" t="str">
        <f>'Page 1 - General Information'!$G$16</f>
        <v>3596</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115508003</v>
      </c>
      <c r="B2127" t="str">
        <f>'Page 1 - General Information'!$G$16</f>
        <v>3596</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115508003</v>
      </c>
      <c r="B2128" t="str">
        <f>'Page 1 - General Information'!$G$16</f>
        <v>3596</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115508003</v>
      </c>
      <c r="B2129" t="str">
        <f>'Page 1 - General Information'!$G$16</f>
        <v>3596</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115508003</v>
      </c>
      <c r="B2130" t="str">
        <f>'Page 1 - General Information'!$G$16</f>
        <v>3596</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115508003</v>
      </c>
      <c r="B2131" t="str">
        <f>'Page 1 - General Information'!$G$16</f>
        <v>3596</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115508003</v>
      </c>
      <c r="B2132" t="str">
        <f>'Page 1 - General Information'!$G$16</f>
        <v>3596</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115508003</v>
      </c>
      <c r="B2133" t="str">
        <f>'Page 1 - General Information'!$G$16</f>
        <v>3596</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115508003</v>
      </c>
      <c r="B2134" t="str">
        <f>'Page 1 - General Information'!$G$16</f>
        <v>3596</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115508003</v>
      </c>
      <c r="B2135" t="str">
        <f>'Page 1 - General Information'!$G$16</f>
        <v>3596</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115508003</v>
      </c>
      <c r="B2136" t="str">
        <f>'Page 1 - General Information'!$G$16</f>
        <v>3596</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115508003</v>
      </c>
      <c r="B2137" t="str">
        <f>'Page 1 - General Information'!$G$16</f>
        <v>3596</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115508003</v>
      </c>
      <c r="B2138" t="str">
        <f>'Page 1 - General Information'!$G$16</f>
        <v>3596</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115508003</v>
      </c>
      <c r="B2139" t="str">
        <f>'Page 1 - General Information'!$G$16</f>
        <v>3596</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115508003</v>
      </c>
      <c r="B2140" t="str">
        <f>'Page 1 - General Information'!$G$16</f>
        <v>3596</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115508003</v>
      </c>
      <c r="B2141" t="str">
        <f>'Page 1 - General Information'!$G$16</f>
        <v>3596</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115508003</v>
      </c>
      <c r="B2142" t="str">
        <f>'Page 1 - General Information'!$G$16</f>
        <v>3596</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115508003</v>
      </c>
      <c r="B2143" t="str">
        <f>'Page 1 - General Information'!$G$16</f>
        <v>3596</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115508003</v>
      </c>
      <c r="B2144" t="str">
        <f>'Page 1 - General Information'!$G$16</f>
        <v>3596</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115508003</v>
      </c>
      <c r="B2145" t="str">
        <f>'Page 1 - General Information'!$G$16</f>
        <v>3596</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115508003</v>
      </c>
      <c r="B2146" t="str">
        <f>'Page 1 - General Information'!$G$16</f>
        <v>3596</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115508003</v>
      </c>
      <c r="B2147" t="str">
        <f>'Page 1 - General Information'!$G$16</f>
        <v>3596</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115508003</v>
      </c>
      <c r="B2148" t="str">
        <f>'Page 1 - General Information'!$G$16</f>
        <v>3596</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115508003</v>
      </c>
      <c r="B2149" t="str">
        <f>'Page 1 - General Information'!$G$16</f>
        <v>3596</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115508003</v>
      </c>
      <c r="B2150" t="str">
        <f>'Page 1 - General Information'!$G$16</f>
        <v>3596</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115508003</v>
      </c>
      <c r="B2151" t="str">
        <f>'Page 1 - General Information'!$G$16</f>
        <v>3596</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115508003</v>
      </c>
      <c r="B2152" t="str">
        <f>'Page 1 - General Information'!$G$16</f>
        <v>3596</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115508003</v>
      </c>
      <c r="B2153" t="str">
        <f>'Page 1 - General Information'!$G$16</f>
        <v>3596</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115508003</v>
      </c>
      <c r="B2154" t="str">
        <f>'Page 1 - General Information'!$G$16</f>
        <v>3596</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115508003</v>
      </c>
      <c r="B2155" t="str">
        <f>'Page 1 - General Information'!$G$16</f>
        <v>3596</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115508003</v>
      </c>
      <c r="B2156" t="str">
        <f>'Page 1 - General Information'!$G$16</f>
        <v>3596</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115508003</v>
      </c>
      <c r="B2157" t="str">
        <f>'Page 1 - General Information'!$G$16</f>
        <v>3596</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115508003</v>
      </c>
      <c r="B2158" t="str">
        <f>'Page 1 - General Information'!$G$16</f>
        <v>3596</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115508003</v>
      </c>
      <c r="B2159" t="str">
        <f>'Page 1 - General Information'!$G$16</f>
        <v>3596</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115508003</v>
      </c>
      <c r="B2160" t="str">
        <f>'Page 1 - General Information'!$G$16</f>
        <v>3596</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115508003</v>
      </c>
      <c r="B2161" t="str">
        <f>'Page 1 - General Information'!$G$16</f>
        <v>3596</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115508003</v>
      </c>
      <c r="B2162" t="str">
        <f>'Page 1 - General Information'!$G$16</f>
        <v>3596</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115508003</v>
      </c>
      <c r="B2163" t="str">
        <f>'Page 1 - General Information'!$G$16</f>
        <v>3596</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115508003</v>
      </c>
      <c r="B2164" t="str">
        <f>'Page 1 - General Information'!$G$16</f>
        <v>3596</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115508003</v>
      </c>
      <c r="B2165" t="str">
        <f>'Page 1 - General Information'!$G$16</f>
        <v>3596</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115508003</v>
      </c>
      <c r="B2166" t="str">
        <f>'Page 1 - General Information'!$G$16</f>
        <v>3596</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115508003</v>
      </c>
      <c r="B2167" t="str">
        <f>'Page 1 - General Information'!$G$16</f>
        <v>3596</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115508003</v>
      </c>
      <c r="B2168" t="str">
        <f>'Page 1 - General Information'!$G$16</f>
        <v>3596</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115508003</v>
      </c>
      <c r="B2169" t="str">
        <f>'Page 1 - General Information'!$G$16</f>
        <v>3596</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115508003</v>
      </c>
      <c r="B2170" t="str">
        <f>'Page 1 - General Information'!$G$16</f>
        <v>3596</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115508003</v>
      </c>
      <c r="B2171" t="str">
        <f>'Page 1 - General Information'!$G$16</f>
        <v>3596</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115508003</v>
      </c>
      <c r="B2172" t="str">
        <f>'Page 1 - General Information'!$G$16</f>
        <v>3596</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115508003</v>
      </c>
      <c r="B2173" t="str">
        <f>'Page 1 - General Information'!$G$16</f>
        <v>3596</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115508003</v>
      </c>
      <c r="B2174" t="str">
        <f>'Page 1 - General Information'!$G$16</f>
        <v>3596</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115508003</v>
      </c>
      <c r="B2175" t="str">
        <f>'Page 1 - General Information'!$G$16</f>
        <v>3596</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115508003</v>
      </c>
      <c r="B2176" t="str">
        <f>'Page 1 - General Information'!$G$16</f>
        <v>3596</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115508003</v>
      </c>
      <c r="B2177" t="str">
        <f>'Page 1 - General Information'!$G$16</f>
        <v>3596</v>
      </c>
      <c r="C2177" s="394" t="s">
        <v>19151</v>
      </c>
      <c r="D2177"/>
      <c r="E2177"/>
      <c r="F2177"/>
      <c r="G2177"/>
      <c r="H2177"/>
      <c r="I2177"/>
      <c r="J2177"/>
      <c r="K2177"/>
      <c r="L2177"/>
      <c r="M2177"/>
      <c r="N2177" t="s">
        <v>4638</v>
      </c>
      <c r="O2177" s="398"/>
      <c r="P2177"/>
      <c r="Q2177"/>
      <c r="R2177" s="398" t="s">
        <v>10321</v>
      </c>
      <c r="S2177" t="s">
        <v>6289</v>
      </c>
      <c r="T2177"/>
      <c r="U2177"/>
      <c r="V2177" s="395" t="str">
        <f>INDEX('Page 2 - Team Information'!$K$14:$AP$184,Y2177,X2177)</f>
        <v xml:space="preserve">Yes </v>
      </c>
      <c r="W2177"/>
      <c r="X2177" s="396">
        <v>5</v>
      </c>
      <c r="Y2177" s="396">
        <v>113</v>
      </c>
    </row>
    <row r="2178" spans="1:25" x14ac:dyDescent="0.25">
      <c r="A2178">
        <f>'Page 1 - General Information'!$G$12</f>
        <v>115508003</v>
      </c>
      <c r="B2178" t="str">
        <f>'Page 1 - General Information'!$G$16</f>
        <v>3596</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115508003</v>
      </c>
      <c r="B2179" t="str">
        <f>'Page 1 - General Information'!$G$16</f>
        <v>3596</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115508003</v>
      </c>
      <c r="B2180" t="str">
        <f>'Page 1 - General Information'!$G$16</f>
        <v>3596</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1989-06-30</v>
      </c>
      <c r="U2180"/>
      <c r="V2180"/>
      <c r="W2180"/>
      <c r="X2180" s="396">
        <v>9</v>
      </c>
      <c r="Y2180" s="396">
        <v>113</v>
      </c>
    </row>
    <row r="2181" spans="1:25" x14ac:dyDescent="0.25">
      <c r="A2181">
        <f>'Page 1 - General Information'!$G$12</f>
        <v>115508003</v>
      </c>
      <c r="B2181" t="str">
        <f>'Page 1 - General Information'!$G$16</f>
        <v>3596</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115508003</v>
      </c>
      <c r="B2182" t="str">
        <f>'Page 1 - General Information'!$G$16</f>
        <v>3596</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115508003</v>
      </c>
      <c r="B2183" t="str">
        <f>'Page 1 - General Information'!$G$16</f>
        <v>3596</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115508003</v>
      </c>
      <c r="B2184" t="str">
        <f>'Page 1 - General Information'!$G$16</f>
        <v>3596</v>
      </c>
      <c r="C2184" s="394" t="s">
        <v>19151</v>
      </c>
      <c r="D2184"/>
      <c r="E2184"/>
      <c r="F2184"/>
      <c r="G2184"/>
      <c r="H2184"/>
      <c r="I2184"/>
      <c r="J2184"/>
      <c r="K2184"/>
      <c r="L2184"/>
      <c r="M2184"/>
      <c r="N2184" t="s">
        <v>4157</v>
      </c>
      <c r="O2184" s="395">
        <f>INDEX('Page 2 - Team Information'!$K$14:$AP$184,Y2184,X2184)</f>
        <v>20</v>
      </c>
      <c r="P2184"/>
      <c r="Q2184"/>
      <c r="R2184"/>
      <c r="S2184" t="s">
        <v>6296</v>
      </c>
      <c r="T2184"/>
      <c r="U2184"/>
      <c r="V2184"/>
      <c r="W2184"/>
      <c r="X2184" s="396">
        <v>14</v>
      </c>
      <c r="Y2184" s="396">
        <v>113</v>
      </c>
    </row>
    <row r="2185" spans="1:25" x14ac:dyDescent="0.25">
      <c r="A2185">
        <f>'Page 1 - General Information'!$G$12</f>
        <v>115508003</v>
      </c>
      <c r="B2185" t="str">
        <f>'Page 1 - General Information'!$G$16</f>
        <v>3596</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115508003</v>
      </c>
      <c r="B2186" t="str">
        <f>'Page 1 - General Information'!$G$16</f>
        <v>3596</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115508003</v>
      </c>
      <c r="B2187" t="str">
        <f>'Page 1 - General Information'!$G$16</f>
        <v>3596</v>
      </c>
      <c r="C2187" s="394" t="s">
        <v>19151</v>
      </c>
      <c r="D2187"/>
      <c r="E2187"/>
      <c r="F2187"/>
      <c r="G2187"/>
      <c r="H2187"/>
      <c r="I2187"/>
      <c r="J2187"/>
      <c r="K2187"/>
      <c r="L2187"/>
      <c r="M2187"/>
      <c r="N2187" t="s">
        <v>4157</v>
      </c>
      <c r="O2187" s="395">
        <f>INDEX('Page 2 - Team Information'!$K$14:$AP$184,Y2187,X2187)</f>
        <v>20</v>
      </c>
      <c r="P2187"/>
      <c r="Q2187"/>
      <c r="R2187"/>
      <c r="S2187" t="s">
        <v>6299</v>
      </c>
      <c r="T2187"/>
      <c r="U2187"/>
      <c r="V2187"/>
      <c r="W2187"/>
      <c r="X2187" s="396">
        <v>17</v>
      </c>
      <c r="Y2187" s="396">
        <v>113</v>
      </c>
    </row>
    <row r="2188" spans="1:25" x14ac:dyDescent="0.25">
      <c r="A2188">
        <f>'Page 1 - General Information'!$G$12</f>
        <v>115508003</v>
      </c>
      <c r="B2188" t="str">
        <f>'Page 1 - General Information'!$G$16</f>
        <v>3596</v>
      </c>
      <c r="C2188" s="394" t="s">
        <v>19151</v>
      </c>
      <c r="D2188"/>
      <c r="E2188"/>
      <c r="F2188"/>
      <c r="G2188"/>
      <c r="H2188"/>
      <c r="I2188"/>
      <c r="J2188"/>
      <c r="K2188"/>
      <c r="L2188"/>
      <c r="M2188"/>
      <c r="N2188" t="s">
        <v>4157</v>
      </c>
      <c r="O2188" s="395">
        <f>INDEX('Page 2 - Team Information'!$K$14:$AP$184,Y2188,X2188)</f>
        <v>18</v>
      </c>
      <c r="P2188"/>
      <c r="Q2188"/>
      <c r="R2188"/>
      <c r="S2188" t="s">
        <v>6300</v>
      </c>
      <c r="T2188"/>
      <c r="U2188"/>
      <c r="V2188"/>
      <c r="W2188"/>
      <c r="X2188" s="396">
        <v>19</v>
      </c>
      <c r="Y2188" s="396">
        <v>113</v>
      </c>
    </row>
    <row r="2189" spans="1:25" x14ac:dyDescent="0.25">
      <c r="A2189">
        <f>'Page 1 - General Information'!$G$12</f>
        <v>115508003</v>
      </c>
      <c r="B2189" t="str">
        <f>'Page 1 - General Information'!$G$16</f>
        <v>3596</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115508003</v>
      </c>
      <c r="B2190" t="str">
        <f>'Page 1 - General Information'!$G$16</f>
        <v>3596</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115508003</v>
      </c>
      <c r="B2191" t="str">
        <f>'Page 1 - General Information'!$G$16</f>
        <v>3596</v>
      </c>
      <c r="C2191" s="394" t="s">
        <v>19151</v>
      </c>
      <c r="D2191"/>
      <c r="E2191"/>
      <c r="F2191"/>
      <c r="G2191"/>
      <c r="H2191"/>
      <c r="I2191"/>
      <c r="J2191"/>
      <c r="K2191"/>
      <c r="L2191"/>
      <c r="M2191"/>
      <c r="N2191" t="s">
        <v>4157</v>
      </c>
      <c r="O2191" s="395">
        <f>INDEX('Page 2 - Team Information'!$K$14:$AP$184,Y2191,X2191)</f>
        <v>18</v>
      </c>
      <c r="P2191"/>
      <c r="Q2191"/>
      <c r="R2191"/>
      <c r="S2191" t="s">
        <v>6303</v>
      </c>
      <c r="T2191"/>
      <c r="U2191"/>
      <c r="V2191"/>
      <c r="W2191"/>
      <c r="X2191" s="396">
        <v>22</v>
      </c>
      <c r="Y2191" s="396">
        <v>113</v>
      </c>
    </row>
    <row r="2192" spans="1:25" x14ac:dyDescent="0.25">
      <c r="A2192">
        <f>'Page 1 - General Information'!$G$12</f>
        <v>115508003</v>
      </c>
      <c r="B2192" t="str">
        <f>'Page 1 - General Information'!$G$16</f>
        <v>3596</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115508003</v>
      </c>
      <c r="B2193" t="str">
        <f>'Page 1 - General Information'!$G$16</f>
        <v>3596</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115508003</v>
      </c>
      <c r="B2194" t="str">
        <f>'Page 1 - General Information'!$G$16</f>
        <v>3596</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115508003</v>
      </c>
      <c r="B2195" t="str">
        <f>'Page 1 - General Information'!$G$16</f>
        <v>3596</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115508003</v>
      </c>
      <c r="B2196" t="str">
        <f>'Page 1 - General Information'!$G$16</f>
        <v>3596</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115508003</v>
      </c>
      <c r="B2197" t="str">
        <f>'Page 1 - General Information'!$G$16</f>
        <v>3596</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115508003</v>
      </c>
      <c r="B2198" t="str">
        <f>'Page 1 - General Information'!$G$16</f>
        <v>3596</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115508003</v>
      </c>
      <c r="B2199" t="str">
        <f>'Page 1 - General Information'!$G$16</f>
        <v>3596</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115508003</v>
      </c>
      <c r="B2200" t="str">
        <f>'Page 1 - General Information'!$G$16</f>
        <v>3596</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115508003</v>
      </c>
      <c r="B2201" t="str">
        <f>'Page 1 - General Information'!$G$16</f>
        <v>3596</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115508003</v>
      </c>
      <c r="B2202" t="str">
        <f>'Page 1 - General Information'!$G$16</f>
        <v>3596</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115508003</v>
      </c>
      <c r="B2203" t="str">
        <f>'Page 1 - General Information'!$G$16</f>
        <v>3596</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115508003</v>
      </c>
      <c r="B2204" t="str">
        <f>'Page 1 - General Information'!$G$16</f>
        <v>3596</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115508003</v>
      </c>
      <c r="B2205" t="str">
        <f>'Page 1 - General Information'!$G$16</f>
        <v>3596</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115508003</v>
      </c>
      <c r="B2206" t="str">
        <f>'Page 1 - General Information'!$G$16</f>
        <v>3596</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115508003</v>
      </c>
      <c r="B2207" t="str">
        <f>'Page 1 - General Information'!$G$16</f>
        <v>3596</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115508003</v>
      </c>
      <c r="B2208" t="str">
        <f>'Page 1 - General Information'!$G$16</f>
        <v>3596</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115508003</v>
      </c>
      <c r="B2209" t="str">
        <f>'Page 1 - General Information'!$G$16</f>
        <v>3596</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115508003</v>
      </c>
      <c r="B2210" t="str">
        <f>'Page 1 - General Information'!$G$16</f>
        <v>3596</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115508003</v>
      </c>
      <c r="B2211" t="str">
        <f>'Page 1 - General Information'!$G$16</f>
        <v>3596</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115508003</v>
      </c>
      <c r="B2212" t="str">
        <f>'Page 1 - General Information'!$G$16</f>
        <v>3596</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115508003</v>
      </c>
      <c r="B2213" t="str">
        <f>'Page 1 - General Information'!$G$16</f>
        <v>3596</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115508003</v>
      </c>
      <c r="B2214" t="str">
        <f>'Page 1 - General Information'!$G$16</f>
        <v>3596</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115508003</v>
      </c>
      <c r="B2215" t="str">
        <f>'Page 1 - General Information'!$G$16</f>
        <v>3596</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115508003</v>
      </c>
      <c r="B2216" t="str">
        <f>'Page 1 - General Information'!$G$16</f>
        <v>3596</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115508003</v>
      </c>
      <c r="B2217" t="str">
        <f>'Page 1 - General Information'!$G$16</f>
        <v>3596</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115508003</v>
      </c>
      <c r="B2218" t="str">
        <f>'Page 1 - General Information'!$G$16</f>
        <v>3596</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115508003</v>
      </c>
      <c r="B2219" t="str">
        <f>'Page 1 - General Information'!$G$16</f>
        <v>3596</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115508003</v>
      </c>
      <c r="B2220" t="str">
        <f>'Page 1 - General Information'!$G$16</f>
        <v>3596</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115508003</v>
      </c>
      <c r="B2221" t="str">
        <f>'Page 1 - General Information'!$G$16</f>
        <v>3596</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115508003</v>
      </c>
      <c r="B2222" t="str">
        <f>'Page 1 - General Information'!$G$16</f>
        <v>3596</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115508003</v>
      </c>
      <c r="B2223" t="str">
        <f>'Page 1 - General Information'!$G$16</f>
        <v>3596</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115508003</v>
      </c>
      <c r="B2224" t="str">
        <f>'Page 1 - General Information'!$G$16</f>
        <v>3596</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115508003</v>
      </c>
      <c r="B2225" t="str">
        <f>'Page 1 - General Information'!$G$16</f>
        <v>3596</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115508003</v>
      </c>
      <c r="B2226" t="str">
        <f>'Page 1 - General Information'!$G$16</f>
        <v>3596</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115508003</v>
      </c>
      <c r="B2227" t="str">
        <f>'Page 1 - General Information'!$G$16</f>
        <v>3596</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115508003</v>
      </c>
      <c r="B2228" t="str">
        <f>'Page 1 - General Information'!$G$16</f>
        <v>3596</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115508003</v>
      </c>
      <c r="B2229" t="str">
        <f>'Page 1 - General Information'!$G$16</f>
        <v>3596</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115508003</v>
      </c>
      <c r="B2230" t="str">
        <f>'Page 1 - General Information'!$G$16</f>
        <v>3596</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115508003</v>
      </c>
      <c r="B2231" t="str">
        <f>'Page 1 - General Information'!$G$16</f>
        <v>3596</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115508003</v>
      </c>
      <c r="B2232" t="str">
        <f>'Page 1 - General Information'!$G$16</f>
        <v>3596</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115508003</v>
      </c>
      <c r="B2233" t="str">
        <f>'Page 1 - General Information'!$G$16</f>
        <v>3596</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115508003</v>
      </c>
      <c r="B2234" t="str">
        <f>'Page 1 - General Information'!$G$16</f>
        <v>3596</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115508003</v>
      </c>
      <c r="B2235" t="str">
        <f>'Page 1 - General Information'!$G$16</f>
        <v>3596</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115508003</v>
      </c>
      <c r="B2236" t="str">
        <f>'Page 1 - General Information'!$G$16</f>
        <v>3596</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115508003</v>
      </c>
      <c r="B2237" t="str">
        <f>'Page 1 - General Information'!$G$16</f>
        <v>3596</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115508003</v>
      </c>
      <c r="B2238" t="str">
        <f>'Page 1 - General Information'!$G$16</f>
        <v>3596</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115508003</v>
      </c>
      <c r="B2239" t="str">
        <f>'Page 1 - General Information'!$G$16</f>
        <v>3596</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115508003</v>
      </c>
      <c r="B2240" t="str">
        <f>'Page 1 - General Information'!$G$16</f>
        <v>3596</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115508003</v>
      </c>
      <c r="B2241" t="str">
        <f>'Page 1 - General Information'!$G$16</f>
        <v>3596</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115508003</v>
      </c>
      <c r="B2242" t="str">
        <f>'Page 1 - General Information'!$G$16</f>
        <v>3596</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115508003</v>
      </c>
      <c r="B2243" t="str">
        <f>'Page 1 - General Information'!$G$16</f>
        <v>3596</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115508003</v>
      </c>
      <c r="B2244" t="str">
        <f>'Page 1 - General Information'!$G$16</f>
        <v>3596</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115508003</v>
      </c>
      <c r="B2245" t="str">
        <f>'Page 1 - General Information'!$G$16</f>
        <v>3596</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115508003</v>
      </c>
      <c r="B2246" t="str">
        <f>'Page 1 - General Information'!$G$16</f>
        <v>3596</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115508003</v>
      </c>
      <c r="B2247" t="str">
        <f>'Page 1 - General Information'!$G$16</f>
        <v>3596</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115508003</v>
      </c>
      <c r="B2248" t="str">
        <f>'Page 1 - General Information'!$G$16</f>
        <v>3596</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115508003</v>
      </c>
      <c r="B2249" t="str">
        <f>'Page 1 - General Information'!$G$16</f>
        <v>3596</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115508003</v>
      </c>
      <c r="B2250" t="str">
        <f>'Page 1 - General Information'!$G$16</f>
        <v>3596</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115508003</v>
      </c>
      <c r="B2251" t="str">
        <f>'Page 1 - General Information'!$G$16</f>
        <v>3596</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115508003</v>
      </c>
      <c r="B2252" t="str">
        <f>'Page 1 - General Information'!$G$16</f>
        <v>3596</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115508003</v>
      </c>
      <c r="B2253" t="str">
        <f>'Page 1 - General Information'!$G$16</f>
        <v>3596</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115508003</v>
      </c>
      <c r="B2254" t="str">
        <f>'Page 1 - General Information'!$G$16</f>
        <v>3596</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115508003</v>
      </c>
      <c r="B2255" t="str">
        <f>'Page 1 - General Information'!$G$16</f>
        <v>3596</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115508003</v>
      </c>
      <c r="B2256" t="str">
        <f>'Page 1 - General Information'!$G$16</f>
        <v>3596</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115508003</v>
      </c>
      <c r="B2257" t="str">
        <f>'Page 1 - General Information'!$G$16</f>
        <v>3596</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115508003</v>
      </c>
      <c r="B2258" t="str">
        <f>'Page 1 - General Information'!$G$16</f>
        <v>3596</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115508003</v>
      </c>
      <c r="B2259" t="str">
        <f>'Page 1 - General Information'!$G$16</f>
        <v>3596</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115508003</v>
      </c>
      <c r="B2260" t="str">
        <f>'Page 1 - General Information'!$G$16</f>
        <v>3596</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115508003</v>
      </c>
      <c r="B2261" t="str">
        <f>'Page 1 - General Information'!$G$16</f>
        <v>3596</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115508003</v>
      </c>
      <c r="B2262" t="str">
        <f>'Page 1 - General Information'!$G$16</f>
        <v>3596</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115508003</v>
      </c>
      <c r="B2263" t="str">
        <f>'Page 1 - General Information'!$G$16</f>
        <v>3596</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115508003</v>
      </c>
      <c r="B2264" t="str">
        <f>'Page 1 - General Information'!$G$16</f>
        <v>3596</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115508003</v>
      </c>
      <c r="B2265" t="str">
        <f>'Page 1 - General Information'!$G$16</f>
        <v>3596</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115508003</v>
      </c>
      <c r="B2266" t="str">
        <f>'Page 1 - General Information'!$G$16</f>
        <v>3596</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115508003</v>
      </c>
      <c r="B2267" t="str">
        <f>'Page 1 - General Information'!$G$16</f>
        <v>3596</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115508003</v>
      </c>
      <c r="B2268" t="str">
        <f>'Page 1 - General Information'!$G$16</f>
        <v>3596</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115508003</v>
      </c>
      <c r="B2269" t="str">
        <f>'Page 1 - General Information'!$G$16</f>
        <v>3596</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115508003</v>
      </c>
      <c r="B2270" t="str">
        <f>'Page 1 - General Information'!$G$16</f>
        <v>3596</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115508003</v>
      </c>
      <c r="B2271" t="str">
        <f>'Page 1 - General Information'!$G$16</f>
        <v>3596</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115508003</v>
      </c>
      <c r="B2272" t="str">
        <f>'Page 1 - General Information'!$G$16</f>
        <v>3596</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115508003</v>
      </c>
      <c r="B2273" t="str">
        <f>'Page 1 - General Information'!$G$16</f>
        <v>3596</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115508003</v>
      </c>
      <c r="B2274" t="str">
        <f>'Page 1 - General Information'!$G$16</f>
        <v>3596</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115508003</v>
      </c>
      <c r="B2275" t="str">
        <f>'Page 1 - General Information'!$G$16</f>
        <v>3596</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115508003</v>
      </c>
      <c r="B2276" t="str">
        <f>'Page 1 - General Information'!$G$16</f>
        <v>3596</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115508003</v>
      </c>
      <c r="B2277" t="str">
        <f>'Page 1 - General Information'!$G$16</f>
        <v>3596</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115508003</v>
      </c>
      <c r="B2278" t="str">
        <f>'Page 1 - General Information'!$G$16</f>
        <v>3596</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115508003</v>
      </c>
      <c r="B2279" t="str">
        <f>'Page 1 - General Information'!$G$16</f>
        <v>3596</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115508003</v>
      </c>
      <c r="B2280" t="str">
        <f>'Page 1 - General Information'!$G$16</f>
        <v>3596</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115508003</v>
      </c>
      <c r="B2281" t="str">
        <f>'Page 1 - General Information'!$G$16</f>
        <v>3596</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115508003</v>
      </c>
      <c r="B2282" t="str">
        <f>'Page 1 - General Information'!$G$16</f>
        <v>3596</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115508003</v>
      </c>
      <c r="B2283" t="str">
        <f>'Page 1 - General Information'!$G$16</f>
        <v>3596</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115508003</v>
      </c>
      <c r="B2284" t="str">
        <f>'Page 1 - General Information'!$G$16</f>
        <v>3596</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115508003</v>
      </c>
      <c r="B2285" t="str">
        <f>'Page 1 - General Information'!$G$16</f>
        <v>3596</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115508003</v>
      </c>
      <c r="B2286" t="str">
        <f>'Page 1 - General Information'!$G$16</f>
        <v>3596</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115508003</v>
      </c>
      <c r="B2287" t="str">
        <f>'Page 1 - General Information'!$G$16</f>
        <v>3596</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115508003</v>
      </c>
      <c r="B2288" t="str">
        <f>'Page 1 - General Information'!$G$16</f>
        <v>3596</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115508003</v>
      </c>
      <c r="B2289" t="str">
        <f>'Page 1 - General Information'!$G$16</f>
        <v>3596</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115508003</v>
      </c>
      <c r="B2290" t="str">
        <f>'Page 1 - General Information'!$G$16</f>
        <v>3596</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115508003</v>
      </c>
      <c r="B2291" t="str">
        <f>'Page 1 - General Information'!$G$16</f>
        <v>3596</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115508003</v>
      </c>
      <c r="B2292" t="str">
        <f>'Page 1 - General Information'!$G$16</f>
        <v>3596</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115508003</v>
      </c>
      <c r="B2293" t="str">
        <f>'Page 1 - General Information'!$G$16</f>
        <v>3596</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115508003</v>
      </c>
      <c r="B2294" t="str">
        <f>'Page 1 - General Information'!$G$16</f>
        <v>3596</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115508003</v>
      </c>
      <c r="B2295" t="str">
        <f>'Page 1 - General Information'!$G$16</f>
        <v>3596</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115508003</v>
      </c>
      <c r="B2296" t="str">
        <f>'Page 1 - General Information'!$G$16</f>
        <v>3596</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115508003</v>
      </c>
      <c r="B2297" t="str">
        <f>'Page 1 - General Information'!$G$16</f>
        <v>3596</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115508003</v>
      </c>
      <c r="B2298" t="str">
        <f>'Page 1 - General Information'!$G$16</f>
        <v>3596</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115508003</v>
      </c>
      <c r="B2299" t="str">
        <f>'Page 1 - General Information'!$G$16</f>
        <v>3596</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115508003</v>
      </c>
      <c r="B2300" t="str">
        <f>'Page 1 - General Information'!$G$16</f>
        <v>3596</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115508003</v>
      </c>
      <c r="B2301" t="str">
        <f>'Page 1 - General Information'!$G$16</f>
        <v>3596</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115508003</v>
      </c>
      <c r="B2302" t="str">
        <f>'Page 1 - General Information'!$G$16</f>
        <v>3596</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115508003</v>
      </c>
      <c r="B2303" t="str">
        <f>'Page 1 - General Information'!$G$16</f>
        <v>3596</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115508003</v>
      </c>
      <c r="B2304" t="str">
        <f>'Page 1 - General Information'!$G$16</f>
        <v>3596</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115508003</v>
      </c>
      <c r="B2305" t="str">
        <f>'Page 1 - General Information'!$G$16</f>
        <v>3596</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115508003</v>
      </c>
      <c r="B2306" t="str">
        <f>'Page 1 - General Information'!$G$16</f>
        <v>3596</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115508003</v>
      </c>
      <c r="B2307" t="str">
        <f>'Page 1 - General Information'!$G$16</f>
        <v>3596</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115508003</v>
      </c>
      <c r="B2308" t="str">
        <f>'Page 1 - General Information'!$G$16</f>
        <v>3596</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115508003</v>
      </c>
      <c r="B2309" t="str">
        <f>'Page 1 - General Information'!$G$16</f>
        <v>3596</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115508003</v>
      </c>
      <c r="B2310" t="str">
        <f>'Page 1 - General Information'!$G$16</f>
        <v>3596</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115508003</v>
      </c>
      <c r="B2311" t="str">
        <f>'Page 1 - General Information'!$G$16</f>
        <v>3596</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115508003</v>
      </c>
      <c r="B2312" t="str">
        <f>'Page 1 - General Information'!$G$16</f>
        <v>3596</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115508003</v>
      </c>
      <c r="B2313" t="str">
        <f>'Page 1 - General Information'!$G$16</f>
        <v>3596</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115508003</v>
      </c>
      <c r="B2314" t="str">
        <f>'Page 1 - General Information'!$G$16</f>
        <v>3596</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115508003</v>
      </c>
      <c r="B2315" t="str">
        <f>'Page 1 - General Information'!$G$16</f>
        <v>3596</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115508003</v>
      </c>
      <c r="B2316" t="str">
        <f>'Page 1 - General Information'!$G$16</f>
        <v>3596</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115508003</v>
      </c>
      <c r="B2317" t="str">
        <f>'Page 1 - General Information'!$G$16</f>
        <v>3596</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115508003</v>
      </c>
      <c r="B2318" t="str">
        <f>'Page 1 - General Information'!$G$16</f>
        <v>3596</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115508003</v>
      </c>
      <c r="B2319" t="str">
        <f>'Page 1 - General Information'!$G$16</f>
        <v>3596</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115508003</v>
      </c>
      <c r="B2320" t="str">
        <f>'Page 1 - General Information'!$G$16</f>
        <v>3596</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115508003</v>
      </c>
      <c r="B2321" t="str">
        <f>'Page 1 - General Information'!$G$16</f>
        <v>3596</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115508003</v>
      </c>
      <c r="B2322" t="str">
        <f>'Page 1 - General Information'!$G$16</f>
        <v>3596</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115508003</v>
      </c>
      <c r="B2323" t="str">
        <f>'Page 1 - General Information'!$G$16</f>
        <v>3596</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115508003</v>
      </c>
      <c r="B2324" t="str">
        <f>'Page 1 - General Information'!$G$16</f>
        <v>3596</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115508003</v>
      </c>
      <c r="B2325" t="str">
        <f>'Page 1 - General Information'!$G$16</f>
        <v>3596</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115508003</v>
      </c>
      <c r="B2326" t="str">
        <f>'Page 1 - General Information'!$G$16</f>
        <v>3596</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115508003</v>
      </c>
      <c r="B2327" t="str">
        <f>'Page 1 - General Information'!$G$16</f>
        <v>3596</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115508003</v>
      </c>
      <c r="B2328" t="str">
        <f>'Page 1 - General Information'!$G$16</f>
        <v>3596</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115508003</v>
      </c>
      <c r="B2329" t="str">
        <f>'Page 1 - General Information'!$G$16</f>
        <v>3596</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115508003</v>
      </c>
      <c r="B2330" t="str">
        <f>'Page 1 - General Information'!$G$16</f>
        <v>3596</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115508003</v>
      </c>
      <c r="B2331" t="str">
        <f>'Page 1 - General Information'!$G$16</f>
        <v>3596</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115508003</v>
      </c>
      <c r="B2332" t="str">
        <f>'Page 1 - General Information'!$G$16</f>
        <v>3596</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115508003</v>
      </c>
      <c r="B2333" t="str">
        <f>'Page 1 - General Information'!$G$16</f>
        <v>3596</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115508003</v>
      </c>
      <c r="B2334" t="str">
        <f>'Page 1 - General Information'!$G$16</f>
        <v>3596</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115508003</v>
      </c>
      <c r="B2335" t="str">
        <f>'Page 1 - General Information'!$G$16</f>
        <v>3596</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115508003</v>
      </c>
      <c r="B2336" t="str">
        <f>'Page 1 - General Information'!$G$16</f>
        <v>3596</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115508003</v>
      </c>
      <c r="B2337" t="str">
        <f>'Page 1 - General Information'!$G$16</f>
        <v>3596</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115508003</v>
      </c>
      <c r="B2338" t="str">
        <f>'Page 1 - General Information'!$G$16</f>
        <v>3596</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115508003</v>
      </c>
      <c r="B2339" t="str">
        <f>'Page 1 - General Information'!$G$16</f>
        <v>3596</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115508003</v>
      </c>
      <c r="B2340" t="str">
        <f>'Page 1 - General Information'!$G$16</f>
        <v>3596</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115508003</v>
      </c>
      <c r="B2341" t="str">
        <f>'Page 1 - General Information'!$G$16</f>
        <v>3596</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115508003</v>
      </c>
      <c r="B2342" t="str">
        <f>'Page 1 - General Information'!$G$16</f>
        <v>3596</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115508003</v>
      </c>
      <c r="B2343" t="str">
        <f>'Page 1 - General Information'!$G$16</f>
        <v>3596</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115508003</v>
      </c>
      <c r="B2344" t="str">
        <f>'Page 1 - General Information'!$G$16</f>
        <v>3596</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115508003</v>
      </c>
      <c r="B2345" t="str">
        <f>'Page 1 - General Information'!$G$16</f>
        <v>3596</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115508003</v>
      </c>
      <c r="B2346" t="str">
        <f>'Page 1 - General Information'!$G$16</f>
        <v>3596</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115508003</v>
      </c>
      <c r="B2347" t="str">
        <f>'Page 1 - General Information'!$G$16</f>
        <v>3596</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115508003</v>
      </c>
      <c r="B2348" t="str">
        <f>'Page 1 - General Information'!$G$16</f>
        <v>3596</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115508003</v>
      </c>
      <c r="B2349" t="str">
        <f>'Page 1 - General Information'!$G$16</f>
        <v>3596</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115508003</v>
      </c>
      <c r="B2350" t="str">
        <f>'Page 1 - General Information'!$G$16</f>
        <v>3596</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115508003</v>
      </c>
      <c r="B2351" t="str">
        <f>'Page 1 - General Information'!$G$16</f>
        <v>3596</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115508003</v>
      </c>
      <c r="B2352" t="str">
        <f>'Page 1 - General Information'!$G$16</f>
        <v>3596</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115508003</v>
      </c>
      <c r="B2353" t="str">
        <f>'Page 1 - General Information'!$G$16</f>
        <v>3596</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115508003</v>
      </c>
      <c r="B2354" t="str">
        <f>'Page 1 - General Information'!$G$16</f>
        <v>3596</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115508003</v>
      </c>
      <c r="B2355" t="str">
        <f>'Page 1 - General Information'!$G$16</f>
        <v>3596</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115508003</v>
      </c>
      <c r="B2356" t="str">
        <f>'Page 1 - General Information'!$G$16</f>
        <v>3596</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115508003</v>
      </c>
      <c r="B2357" t="str">
        <f>'Page 1 - General Information'!$G$16</f>
        <v>3596</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115508003</v>
      </c>
      <c r="B2358" t="str">
        <f>'Page 1 - General Information'!$G$16</f>
        <v>3596</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115508003</v>
      </c>
      <c r="B2359" t="str">
        <f>'Page 1 - General Information'!$G$16</f>
        <v>3596</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115508003</v>
      </c>
      <c r="B2360" t="str">
        <f>'Page 1 - General Information'!$G$16</f>
        <v>3596</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115508003</v>
      </c>
      <c r="B2361" t="str">
        <f>'Page 1 - General Information'!$G$16</f>
        <v>3596</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115508003</v>
      </c>
      <c r="B2362" t="str">
        <f>'Page 1 - General Information'!$G$16</f>
        <v>3596</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115508003</v>
      </c>
      <c r="B2363" t="str">
        <f>'Page 1 - General Information'!$G$16</f>
        <v>3596</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115508003</v>
      </c>
      <c r="B2364" t="str">
        <f>'Page 1 - General Information'!$G$16</f>
        <v>3596</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115508003</v>
      </c>
      <c r="B2365" t="str">
        <f>'Page 1 - General Information'!$G$16</f>
        <v>3596</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115508003</v>
      </c>
      <c r="B2366" t="str">
        <f>'Page 1 - General Information'!$G$16</f>
        <v>3596</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115508003</v>
      </c>
      <c r="B2367" t="str">
        <f>'Page 1 - General Information'!$G$16</f>
        <v>3596</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115508003</v>
      </c>
      <c r="B2368" t="str">
        <f>'Page 1 - General Information'!$G$16</f>
        <v>3596</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115508003</v>
      </c>
      <c r="B2369" t="str">
        <f>'Page 1 - General Information'!$G$16</f>
        <v>3596</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115508003</v>
      </c>
      <c r="B2370" t="str">
        <f>'Page 1 - General Information'!$G$16</f>
        <v>3596</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115508003</v>
      </c>
      <c r="B2371" t="str">
        <f>'Page 1 - General Information'!$G$16</f>
        <v>3596</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115508003</v>
      </c>
      <c r="B2372" t="str">
        <f>'Page 1 - General Information'!$G$16</f>
        <v>3596</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115508003</v>
      </c>
      <c r="B2373" t="str">
        <f>'Page 1 - General Information'!$G$16</f>
        <v>3596</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115508003</v>
      </c>
      <c r="B2374" t="str">
        <f>'Page 1 - General Information'!$G$16</f>
        <v>3596</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115508003</v>
      </c>
      <c r="B2375" t="str">
        <f>'Page 1 - General Information'!$G$16</f>
        <v>3596</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115508003</v>
      </c>
      <c r="B2376" t="str">
        <f>'Page 1 - General Information'!$G$16</f>
        <v>3596</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115508003</v>
      </c>
      <c r="B2377" t="str">
        <f>'Page 1 - General Information'!$G$16</f>
        <v>3596</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115508003</v>
      </c>
      <c r="B2378" t="str">
        <f>'Page 1 - General Information'!$G$16</f>
        <v>3596</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115508003</v>
      </c>
      <c r="B2379" t="str">
        <f>'Page 1 - General Information'!$G$16</f>
        <v>3596</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115508003</v>
      </c>
      <c r="B2380" t="str">
        <f>'Page 1 - General Information'!$G$16</f>
        <v>3596</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115508003</v>
      </c>
      <c r="B2381" t="str">
        <f>'Page 1 - General Information'!$G$16</f>
        <v>3596</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115508003</v>
      </c>
      <c r="B2382" t="str">
        <f>'Page 1 - General Information'!$G$16</f>
        <v>3596</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115508003</v>
      </c>
      <c r="B2383" t="str">
        <f>'Page 1 - General Information'!$G$16</f>
        <v>3596</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115508003</v>
      </c>
      <c r="B2384" t="str">
        <f>'Page 1 - General Information'!$G$16</f>
        <v>3596</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115508003</v>
      </c>
      <c r="B2385" t="str">
        <f>'Page 1 - General Information'!$G$16</f>
        <v>3596</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115508003</v>
      </c>
      <c r="B2386" t="str">
        <f>'Page 1 - General Information'!$G$16</f>
        <v>3596</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115508003</v>
      </c>
      <c r="B2387" t="str">
        <f>'Page 1 - General Information'!$G$16</f>
        <v>3596</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115508003</v>
      </c>
      <c r="B2388" t="str">
        <f>'Page 1 - General Information'!$G$16</f>
        <v>3596</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115508003</v>
      </c>
      <c r="B2389" t="str">
        <f>'Page 1 - General Information'!$G$16</f>
        <v>3596</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115508003</v>
      </c>
      <c r="B2390" t="str">
        <f>'Page 1 - General Information'!$G$16</f>
        <v>3596</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115508003</v>
      </c>
      <c r="B2391" t="str">
        <f>'Page 1 - General Information'!$G$16</f>
        <v>3596</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115508003</v>
      </c>
      <c r="B2392" t="str">
        <f>'Page 1 - General Information'!$G$16</f>
        <v>3596</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115508003</v>
      </c>
      <c r="B2393" t="str">
        <f>'Page 1 - General Information'!$G$16</f>
        <v>3596</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115508003</v>
      </c>
      <c r="B2394" t="str">
        <f>'Page 1 - General Information'!$G$16</f>
        <v>3596</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115508003</v>
      </c>
      <c r="B2395" t="str">
        <f>'Page 1 - General Information'!$G$16</f>
        <v>3596</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115508003</v>
      </c>
      <c r="B2396" t="str">
        <f>'Page 1 - General Information'!$G$16</f>
        <v>3596</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115508003</v>
      </c>
      <c r="B2397" t="str">
        <f>'Page 1 - General Information'!$G$16</f>
        <v>3596</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115508003</v>
      </c>
      <c r="B2398" t="str">
        <f>'Page 1 - General Information'!$G$16</f>
        <v>3596</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115508003</v>
      </c>
      <c r="B2399" t="str">
        <f>'Page 1 - General Information'!$G$16</f>
        <v>3596</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115508003</v>
      </c>
      <c r="B2400" t="str">
        <f>'Page 1 - General Information'!$G$16</f>
        <v>3596</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115508003</v>
      </c>
      <c r="B2401" t="str">
        <f>'Page 1 - General Information'!$G$16</f>
        <v>3596</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115508003</v>
      </c>
      <c r="B2402" t="str">
        <f>'Page 1 - General Information'!$G$16</f>
        <v>3596</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115508003</v>
      </c>
      <c r="B2403" t="str">
        <f>'Page 1 - General Information'!$G$16</f>
        <v>3596</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115508003</v>
      </c>
      <c r="B2404" t="str">
        <f>'Page 1 - General Information'!$G$16</f>
        <v>3596</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115508003</v>
      </c>
      <c r="B2405" t="str">
        <f>'Page 1 - General Information'!$G$16</f>
        <v>3596</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115508003</v>
      </c>
      <c r="B2406" t="str">
        <f>'Page 1 - General Information'!$G$16</f>
        <v>3596</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115508003</v>
      </c>
      <c r="B2407" t="str">
        <f>'Page 1 - General Information'!$G$16</f>
        <v>3596</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115508003</v>
      </c>
      <c r="B2408" t="str">
        <f>'Page 1 - General Information'!$G$16</f>
        <v>3596</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115508003</v>
      </c>
      <c r="B2409" t="str">
        <f>'Page 1 - General Information'!$G$16</f>
        <v>3596</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115508003</v>
      </c>
      <c r="B2410" t="str">
        <f>'Page 1 - General Information'!$G$16</f>
        <v>3596</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115508003</v>
      </c>
      <c r="B2411" t="str">
        <f>'Page 1 - General Information'!$G$16</f>
        <v>3596</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115508003</v>
      </c>
      <c r="B2412" t="str">
        <f>'Page 1 - General Information'!$G$16</f>
        <v>3596</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115508003</v>
      </c>
      <c r="B2413" t="str">
        <f>'Page 1 - General Information'!$G$16</f>
        <v>3596</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115508003</v>
      </c>
      <c r="B2414" t="str">
        <f>'Page 1 - General Information'!$G$16</f>
        <v>3596</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115508003</v>
      </c>
      <c r="B2415" t="str">
        <f>'Page 1 - General Information'!$G$16</f>
        <v>3596</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115508003</v>
      </c>
      <c r="B2416" t="str">
        <f>'Page 1 - General Information'!$G$16</f>
        <v>3596</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115508003</v>
      </c>
      <c r="B2417" t="str">
        <f>'Page 1 - General Information'!$G$16</f>
        <v>3596</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115508003</v>
      </c>
      <c r="B2418" t="str">
        <f>'Page 1 - General Information'!$G$16</f>
        <v>3596</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115508003</v>
      </c>
      <c r="B2419" t="str">
        <f>'Page 1 - General Information'!$G$16</f>
        <v>3596</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115508003</v>
      </c>
      <c r="B2420" t="str">
        <f>'Page 1 - General Information'!$G$16</f>
        <v>3596</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115508003</v>
      </c>
      <c r="B2421" t="str">
        <f>'Page 1 - General Information'!$G$16</f>
        <v>3596</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115508003</v>
      </c>
      <c r="B2422" t="str">
        <f>'Page 1 - General Information'!$G$16</f>
        <v>3596</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115508003</v>
      </c>
      <c r="B2423" t="str">
        <f>'Page 1 - General Information'!$G$16</f>
        <v>3596</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115508003</v>
      </c>
      <c r="B2424" t="str">
        <f>'Page 1 - General Information'!$G$16</f>
        <v>3596</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115508003</v>
      </c>
      <c r="B2425" t="str">
        <f>'Page 1 - General Information'!$G$16</f>
        <v>3596</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115508003</v>
      </c>
      <c r="B2426" t="str">
        <f>'Page 1 - General Information'!$G$16</f>
        <v>3596</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115508003</v>
      </c>
      <c r="B2427" t="str">
        <f>'Page 1 - General Information'!$G$16</f>
        <v>3596</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115508003</v>
      </c>
      <c r="B2428" t="str">
        <f>'Page 1 - General Information'!$G$16</f>
        <v>3596</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115508003</v>
      </c>
      <c r="B2429" t="str">
        <f>'Page 1 - General Information'!$G$16</f>
        <v>3596</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115508003</v>
      </c>
      <c r="B2430" t="str">
        <f>'Page 1 - General Information'!$G$16</f>
        <v>3596</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115508003</v>
      </c>
      <c r="B2431" t="str">
        <f>'Page 1 - General Information'!$G$16</f>
        <v>3596</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115508003</v>
      </c>
      <c r="B2432" t="str">
        <f>'Page 1 - General Information'!$G$16</f>
        <v>3596</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115508003</v>
      </c>
      <c r="B2433" t="str">
        <f>'Page 1 - General Information'!$G$16</f>
        <v>3596</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115508003</v>
      </c>
      <c r="B2434" t="str">
        <f>'Page 1 - General Information'!$G$16</f>
        <v>3596</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115508003</v>
      </c>
      <c r="B2435" t="str">
        <f>'Page 1 - General Information'!$G$16</f>
        <v>3596</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115508003</v>
      </c>
      <c r="B2436" t="str">
        <f>'Page 1 - General Information'!$G$16</f>
        <v>3596</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115508003</v>
      </c>
      <c r="B2437" t="str">
        <f>'Page 1 - General Information'!$G$16</f>
        <v>3596</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115508003</v>
      </c>
      <c r="B2438" t="str">
        <f>'Page 1 - General Information'!$G$16</f>
        <v>3596</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115508003</v>
      </c>
      <c r="B2439" t="str">
        <f>'Page 1 - General Information'!$G$16</f>
        <v>3596</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115508003</v>
      </c>
      <c r="B2440" t="str">
        <f>'Page 1 - General Information'!$G$16</f>
        <v>3596</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115508003</v>
      </c>
      <c r="B2441" t="str">
        <f>'Page 1 - General Information'!$G$16</f>
        <v>3596</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115508003</v>
      </c>
      <c r="B2442" t="str">
        <f>'Page 1 - General Information'!$G$16</f>
        <v>3596</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115508003</v>
      </c>
      <c r="B2443" t="str">
        <f>'Page 1 - General Information'!$G$16</f>
        <v>3596</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115508003</v>
      </c>
      <c r="B2444" t="str">
        <f>'Page 1 - General Information'!$G$16</f>
        <v>3596</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115508003</v>
      </c>
      <c r="B2445" t="str">
        <f>'Page 1 - General Information'!$G$16</f>
        <v>3596</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115508003</v>
      </c>
      <c r="B2446" t="str">
        <f>'Page 1 - General Information'!$G$16</f>
        <v>3596</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115508003</v>
      </c>
      <c r="B2447" t="str">
        <f>'Page 1 - General Information'!$G$16</f>
        <v>3596</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115508003</v>
      </c>
      <c r="B2448" t="str">
        <f>'Page 1 - General Information'!$G$16</f>
        <v>3596</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115508003</v>
      </c>
      <c r="B2449" t="str">
        <f>'Page 1 - General Information'!$G$16</f>
        <v>3596</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115508003</v>
      </c>
      <c r="B2450" t="str">
        <f>'Page 1 - General Information'!$G$16</f>
        <v>3596</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115508003</v>
      </c>
      <c r="B2451" t="str">
        <f>'Page 1 - General Information'!$G$16</f>
        <v>3596</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115508003</v>
      </c>
      <c r="B2452" t="str">
        <f>'Page 1 - General Information'!$G$16</f>
        <v>3596</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115508003</v>
      </c>
      <c r="B2453" t="str">
        <f>'Page 1 - General Information'!$G$16</f>
        <v>3596</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115508003</v>
      </c>
      <c r="B2454" t="str">
        <f>'Page 1 - General Information'!$G$16</f>
        <v>3596</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115508003</v>
      </c>
      <c r="B2455" t="str">
        <f>'Page 1 - General Information'!$G$16</f>
        <v>3596</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115508003</v>
      </c>
      <c r="B2456" t="str">
        <f>'Page 1 - General Information'!$G$16</f>
        <v>3596</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115508003</v>
      </c>
      <c r="B2457" t="str">
        <f>'Page 1 - General Information'!$G$16</f>
        <v>3596</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115508003</v>
      </c>
      <c r="B2458" t="str">
        <f>'Page 1 - General Information'!$G$16</f>
        <v>3596</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115508003</v>
      </c>
      <c r="B2459" t="str">
        <f>'Page 1 - General Information'!$G$16</f>
        <v>3596</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115508003</v>
      </c>
      <c r="B2460" t="str">
        <f>'Page 1 - General Information'!$G$16</f>
        <v>3596</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115508003</v>
      </c>
      <c r="B2461" t="str">
        <f>'Page 1 - General Information'!$G$16</f>
        <v>3596</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115508003</v>
      </c>
      <c r="B2462" t="str">
        <f>'Page 1 - General Information'!$G$16</f>
        <v>3596</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115508003</v>
      </c>
      <c r="B2463" t="str">
        <f>'Page 1 - General Information'!$G$16</f>
        <v>3596</v>
      </c>
      <c r="C2463" s="394" t="s">
        <v>19151</v>
      </c>
      <c r="D2463"/>
      <c r="E2463"/>
      <c r="F2463"/>
      <c r="G2463"/>
      <c r="H2463"/>
      <c r="I2463"/>
      <c r="J2463"/>
      <c r="K2463"/>
      <c r="L2463"/>
      <c r="M2463"/>
      <c r="N2463" t="s">
        <v>4638</v>
      </c>
      <c r="O2463" s="398"/>
      <c r="P2463"/>
      <c r="Q2463"/>
      <c r="R2463" s="398" t="s">
        <v>10321</v>
      </c>
      <c r="S2463" t="s">
        <v>6560</v>
      </c>
      <c r="T2463"/>
      <c r="U2463"/>
      <c r="V2463" s="395">
        <f>INDEX('Page 2 - Team Information'!$K$14:$AP$184,Y2463,X2463)</f>
        <v>0</v>
      </c>
      <c r="W2463"/>
      <c r="X2463" s="396">
        <v>6</v>
      </c>
      <c r="Y2463" s="396">
        <v>132</v>
      </c>
    </row>
    <row r="2464" spans="1:25" x14ac:dyDescent="0.25">
      <c r="A2464">
        <f>'Page 1 - General Information'!$G$12</f>
        <v>115508003</v>
      </c>
      <c r="B2464" t="str">
        <f>'Page 1 - General Information'!$G$16</f>
        <v>3596</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115508003</v>
      </c>
      <c r="B2465" t="str">
        <f>'Page 1 - General Information'!$G$16</f>
        <v>3596</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
      </c>
      <c r="U2465"/>
      <c r="V2465"/>
      <c r="W2465"/>
      <c r="X2465" s="396">
        <v>9</v>
      </c>
      <c r="Y2465" s="396">
        <v>132</v>
      </c>
    </row>
    <row r="2466" spans="1:25" x14ac:dyDescent="0.25">
      <c r="A2466">
        <f>'Page 1 - General Information'!$G$12</f>
        <v>115508003</v>
      </c>
      <c r="B2466" t="str">
        <f>'Page 1 - General Information'!$G$16</f>
        <v>3596</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115508003</v>
      </c>
      <c r="B2467" t="str">
        <f>'Page 1 - General Information'!$G$16</f>
        <v>3596</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115508003</v>
      </c>
      <c r="B2468" t="str">
        <f>'Page 1 - General Information'!$G$16</f>
        <v>3596</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115508003</v>
      </c>
      <c r="B2469" t="str">
        <f>'Page 1 - General Information'!$G$16</f>
        <v>3596</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115508003</v>
      </c>
      <c r="B2470" t="str">
        <f>'Page 1 - General Information'!$G$16</f>
        <v>3596</v>
      </c>
      <c r="C2470" s="394" t="s">
        <v>19151</v>
      </c>
      <c r="D2470"/>
      <c r="E2470"/>
      <c r="F2470"/>
      <c r="G2470"/>
      <c r="H2470"/>
      <c r="I2470"/>
      <c r="J2470"/>
      <c r="K2470"/>
      <c r="L2470"/>
      <c r="M2470"/>
      <c r="N2470" t="s">
        <v>4157</v>
      </c>
      <c r="O2470" s="395">
        <f>INDEX('Page 2 - Team Information'!$K$14:$AP$184,Y2470,X2470)</f>
        <v>0</v>
      </c>
      <c r="P2470"/>
      <c r="Q2470"/>
      <c r="R2470"/>
      <c r="S2470" t="s">
        <v>6567</v>
      </c>
      <c r="T2470"/>
      <c r="U2470"/>
      <c r="V2470"/>
      <c r="W2470"/>
      <c r="X2470" s="396">
        <v>15</v>
      </c>
      <c r="Y2470" s="396">
        <v>132</v>
      </c>
    </row>
    <row r="2471" spans="1:25" x14ac:dyDescent="0.25">
      <c r="A2471">
        <f>'Page 1 - General Information'!$G$12</f>
        <v>115508003</v>
      </c>
      <c r="B2471" t="str">
        <f>'Page 1 - General Information'!$G$16</f>
        <v>3596</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115508003</v>
      </c>
      <c r="B2472" t="str">
        <f>'Page 1 - General Information'!$G$16</f>
        <v>3596</v>
      </c>
      <c r="C2472" s="394" t="s">
        <v>19151</v>
      </c>
      <c r="D2472"/>
      <c r="E2472"/>
      <c r="F2472"/>
      <c r="G2472"/>
      <c r="H2472"/>
      <c r="I2472"/>
      <c r="J2472"/>
      <c r="K2472"/>
      <c r="L2472"/>
      <c r="M2472"/>
      <c r="N2472" t="s">
        <v>4157</v>
      </c>
      <c r="O2472" s="395">
        <f>INDEX('Page 2 - Team Information'!$K$14:$AP$184,Y2472,X2472)</f>
        <v>0</v>
      </c>
      <c r="P2472"/>
      <c r="Q2472"/>
      <c r="R2472"/>
      <c r="S2472" t="s">
        <v>6569</v>
      </c>
      <c r="T2472"/>
      <c r="U2472"/>
      <c r="V2472"/>
      <c r="W2472"/>
      <c r="X2472" s="396">
        <v>17</v>
      </c>
      <c r="Y2472" s="396">
        <v>132</v>
      </c>
    </row>
    <row r="2473" spans="1:25" x14ac:dyDescent="0.25">
      <c r="A2473">
        <f>'Page 1 - General Information'!$G$12</f>
        <v>115508003</v>
      </c>
      <c r="B2473" t="str">
        <f>'Page 1 - General Information'!$G$16</f>
        <v>3596</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115508003</v>
      </c>
      <c r="B2474" t="str">
        <f>'Page 1 - General Information'!$G$16</f>
        <v>3596</v>
      </c>
      <c r="C2474" s="394" t="s">
        <v>19151</v>
      </c>
      <c r="D2474"/>
      <c r="E2474"/>
      <c r="F2474"/>
      <c r="G2474"/>
      <c r="H2474"/>
      <c r="I2474"/>
      <c r="J2474"/>
      <c r="K2474"/>
      <c r="L2474"/>
      <c r="M2474"/>
      <c r="N2474" t="s">
        <v>4157</v>
      </c>
      <c r="O2474" s="395">
        <f>INDEX('Page 2 - Team Information'!$K$14:$AP$184,Y2474,X2474)</f>
        <v>0</v>
      </c>
      <c r="P2474"/>
      <c r="Q2474"/>
      <c r="R2474"/>
      <c r="S2474" t="s">
        <v>6571</v>
      </c>
      <c r="T2474"/>
      <c r="U2474"/>
      <c r="V2474"/>
      <c r="W2474"/>
      <c r="X2474" s="396">
        <v>20</v>
      </c>
      <c r="Y2474" s="396">
        <v>132</v>
      </c>
    </row>
    <row r="2475" spans="1:25" x14ac:dyDescent="0.25">
      <c r="A2475">
        <f>'Page 1 - General Information'!$G$12</f>
        <v>115508003</v>
      </c>
      <c r="B2475" t="str">
        <f>'Page 1 - General Information'!$G$16</f>
        <v>3596</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115508003</v>
      </c>
      <c r="B2476" t="str">
        <f>'Page 1 - General Information'!$G$16</f>
        <v>3596</v>
      </c>
      <c r="C2476" s="394" t="s">
        <v>19151</v>
      </c>
      <c r="D2476"/>
      <c r="E2476"/>
      <c r="F2476"/>
      <c r="G2476"/>
      <c r="H2476"/>
      <c r="I2476"/>
      <c r="J2476"/>
      <c r="K2476"/>
      <c r="L2476"/>
      <c r="M2476"/>
      <c r="N2476" t="s">
        <v>4157</v>
      </c>
      <c r="O2476" s="395">
        <f>INDEX('Page 2 - Team Information'!$K$14:$AP$184,Y2476,X2476)</f>
        <v>0</v>
      </c>
      <c r="P2476"/>
      <c r="Q2476"/>
      <c r="R2476"/>
      <c r="S2476" t="s">
        <v>6573</v>
      </c>
      <c r="T2476"/>
      <c r="U2476"/>
      <c r="V2476"/>
      <c r="W2476"/>
      <c r="X2476" s="396">
        <v>22</v>
      </c>
      <c r="Y2476" s="396">
        <v>132</v>
      </c>
    </row>
    <row r="2477" spans="1:25" x14ac:dyDescent="0.25">
      <c r="A2477">
        <f>'Page 1 - General Information'!$G$12</f>
        <v>115508003</v>
      </c>
      <c r="B2477" t="str">
        <f>'Page 1 - General Information'!$G$16</f>
        <v>3596</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115508003</v>
      </c>
      <c r="B2478" t="str">
        <f>'Page 1 - General Information'!$G$16</f>
        <v>3596</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115508003</v>
      </c>
      <c r="B2479" t="str">
        <f>'Page 1 - General Information'!$G$16</f>
        <v>3596</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115508003</v>
      </c>
      <c r="B2480" t="str">
        <f>'Page 1 - General Information'!$G$16</f>
        <v>3596</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115508003</v>
      </c>
      <c r="B2481" t="str">
        <f>'Page 1 - General Information'!$G$16</f>
        <v>3596</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115508003</v>
      </c>
      <c r="B2482" t="str">
        <f>'Page 1 - General Information'!$G$16</f>
        <v>3596</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115508003</v>
      </c>
      <c r="B2483" t="str">
        <f>'Page 1 - General Information'!$G$16</f>
        <v>3596</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115508003</v>
      </c>
      <c r="B2484" t="str">
        <f>'Page 1 - General Information'!$G$16</f>
        <v>3596</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115508003</v>
      </c>
      <c r="B2485" t="str">
        <f>'Page 1 - General Information'!$G$16</f>
        <v>3596</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115508003</v>
      </c>
      <c r="B2486" t="str">
        <f>'Page 1 - General Information'!$G$16</f>
        <v>3596</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115508003</v>
      </c>
      <c r="B2487" t="str">
        <f>'Page 1 - General Information'!$G$16</f>
        <v>3596</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115508003</v>
      </c>
      <c r="B2488" t="str">
        <f>'Page 1 - General Information'!$G$16</f>
        <v>3596</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115508003</v>
      </c>
      <c r="B2489" t="str">
        <f>'Page 1 - General Information'!$G$16</f>
        <v>3596</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115508003</v>
      </c>
      <c r="B2490" t="str">
        <f>'Page 1 - General Information'!$G$16</f>
        <v>3596</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115508003</v>
      </c>
      <c r="B2491" t="str">
        <f>'Page 1 - General Information'!$G$16</f>
        <v>3596</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115508003</v>
      </c>
      <c r="B2492" t="str">
        <f>'Page 1 - General Information'!$G$16</f>
        <v>3596</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115508003</v>
      </c>
      <c r="B2493" t="str">
        <f>'Page 1 - General Information'!$G$16</f>
        <v>3596</v>
      </c>
      <c r="C2493" s="394" t="s">
        <v>19151</v>
      </c>
      <c r="D2493"/>
      <c r="E2493"/>
      <c r="F2493"/>
      <c r="G2493"/>
      <c r="H2493"/>
      <c r="I2493"/>
      <c r="J2493"/>
      <c r="K2493"/>
      <c r="L2493"/>
      <c r="M2493"/>
      <c r="N2493" t="s">
        <v>4638</v>
      </c>
      <c r="O2493" s="398"/>
      <c r="P2493"/>
      <c r="Q2493"/>
      <c r="R2493" s="398" t="s">
        <v>10321</v>
      </c>
      <c r="S2493" t="s">
        <v>6590</v>
      </c>
      <c r="T2493"/>
      <c r="U2493"/>
      <c r="V2493" s="395">
        <f>INDEX('Page 2 - Team Information'!$K$14:$AP$184,Y2493,X2493)</f>
        <v>0</v>
      </c>
      <c r="W2493"/>
      <c r="X2493" s="396">
        <v>6</v>
      </c>
      <c r="Y2493" s="396">
        <v>134</v>
      </c>
    </row>
    <row r="2494" spans="1:25" x14ac:dyDescent="0.25">
      <c r="A2494">
        <f>'Page 1 - General Information'!$G$12</f>
        <v>115508003</v>
      </c>
      <c r="B2494" t="str">
        <f>'Page 1 - General Information'!$G$16</f>
        <v>3596</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115508003</v>
      </c>
      <c r="B2495" t="str">
        <f>'Page 1 - General Information'!$G$16</f>
        <v>3596</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
      </c>
      <c r="U2495"/>
      <c r="V2495"/>
      <c r="W2495"/>
      <c r="X2495" s="396">
        <v>9</v>
      </c>
      <c r="Y2495" s="396">
        <v>134</v>
      </c>
    </row>
    <row r="2496" spans="1:25" x14ac:dyDescent="0.25">
      <c r="A2496">
        <f>'Page 1 - General Information'!$G$12</f>
        <v>115508003</v>
      </c>
      <c r="B2496" t="str">
        <f>'Page 1 - General Information'!$G$16</f>
        <v>3596</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115508003</v>
      </c>
      <c r="B2497" t="str">
        <f>'Page 1 - General Information'!$G$16</f>
        <v>3596</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115508003</v>
      </c>
      <c r="B2498" t="str">
        <f>'Page 1 - General Information'!$G$16</f>
        <v>3596</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115508003</v>
      </c>
      <c r="B2499" t="str">
        <f>'Page 1 - General Information'!$G$16</f>
        <v>3596</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115508003</v>
      </c>
      <c r="B2500" t="str">
        <f>'Page 1 - General Information'!$G$16</f>
        <v>3596</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115508003</v>
      </c>
      <c r="B2501" t="str">
        <f>'Page 1 - General Information'!$G$16</f>
        <v>3596</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115508003</v>
      </c>
      <c r="B2502" t="str">
        <f>'Page 1 - General Information'!$G$16</f>
        <v>3596</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115508003</v>
      </c>
      <c r="B2503" t="str">
        <f>'Page 1 - General Information'!$G$16</f>
        <v>3596</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115508003</v>
      </c>
      <c r="B2504" t="str">
        <f>'Page 1 - General Information'!$G$16</f>
        <v>3596</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115508003</v>
      </c>
      <c r="B2505" t="str">
        <f>'Page 1 - General Information'!$G$16</f>
        <v>3596</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115508003</v>
      </c>
      <c r="B2506" t="str">
        <f>'Page 1 - General Information'!$G$16</f>
        <v>3596</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115508003</v>
      </c>
      <c r="B2507" t="str">
        <f>'Page 1 - General Information'!$G$16</f>
        <v>3596</v>
      </c>
      <c r="C2507" s="394" t="s">
        <v>19151</v>
      </c>
      <c r="D2507"/>
      <c r="E2507"/>
      <c r="F2507"/>
      <c r="G2507"/>
      <c r="H2507"/>
      <c r="I2507"/>
      <c r="J2507"/>
      <c r="K2507"/>
      <c r="L2507"/>
      <c r="M2507"/>
      <c r="N2507" t="s">
        <v>4638</v>
      </c>
      <c r="O2507" s="398"/>
      <c r="P2507"/>
      <c r="Q2507"/>
      <c r="R2507" s="398" t="s">
        <v>10321</v>
      </c>
      <c r="S2507" t="s">
        <v>6604</v>
      </c>
      <c r="T2507"/>
      <c r="U2507"/>
      <c r="V2507" s="395">
        <f>INDEX('Page 2 - Team Information'!$K$14:$AP$184,Y2507,X2507)</f>
        <v>0</v>
      </c>
      <c r="W2507"/>
      <c r="X2507" s="396">
        <v>5</v>
      </c>
      <c r="Y2507" s="396">
        <v>135</v>
      </c>
    </row>
    <row r="2508" spans="1:25" x14ac:dyDescent="0.25">
      <c r="A2508">
        <f>'Page 1 - General Information'!$G$12</f>
        <v>115508003</v>
      </c>
      <c r="B2508" t="str">
        <f>'Page 1 - General Information'!$G$16</f>
        <v>3596</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115508003</v>
      </c>
      <c r="B2509" t="str">
        <f>'Page 1 - General Information'!$G$16</f>
        <v>3596</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115508003</v>
      </c>
      <c r="B2510" t="str">
        <f>'Page 1 - General Information'!$G$16</f>
        <v>3596</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
      </c>
      <c r="U2510"/>
      <c r="V2510"/>
      <c r="W2510"/>
      <c r="X2510" s="396">
        <v>9</v>
      </c>
      <c r="Y2510" s="396">
        <v>135</v>
      </c>
    </row>
    <row r="2511" spans="1:25" x14ac:dyDescent="0.25">
      <c r="A2511">
        <f>'Page 1 - General Information'!$G$12</f>
        <v>115508003</v>
      </c>
      <c r="B2511" t="str">
        <f>'Page 1 - General Information'!$G$16</f>
        <v>3596</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115508003</v>
      </c>
      <c r="B2512" t="str">
        <f>'Page 1 - General Information'!$G$16</f>
        <v>3596</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115508003</v>
      </c>
      <c r="B2513" t="str">
        <f>'Page 1 - General Information'!$G$16</f>
        <v>3596</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115508003</v>
      </c>
      <c r="B2514" t="str">
        <f>'Page 1 - General Information'!$G$16</f>
        <v>3596</v>
      </c>
      <c r="C2514" s="394" t="s">
        <v>19151</v>
      </c>
      <c r="D2514"/>
      <c r="E2514"/>
      <c r="F2514"/>
      <c r="G2514"/>
      <c r="H2514"/>
      <c r="I2514"/>
      <c r="J2514"/>
      <c r="K2514"/>
      <c r="L2514"/>
      <c r="M2514"/>
      <c r="N2514" t="s">
        <v>4157</v>
      </c>
      <c r="O2514" s="395">
        <f>INDEX('Page 2 - Team Information'!$K$14:$AP$184,Y2514,X2514)</f>
        <v>0</v>
      </c>
      <c r="P2514"/>
      <c r="Q2514"/>
      <c r="R2514"/>
      <c r="S2514" t="s">
        <v>6611</v>
      </c>
      <c r="T2514"/>
      <c r="U2514"/>
      <c r="V2514"/>
      <c r="W2514"/>
      <c r="X2514" s="396">
        <v>14</v>
      </c>
      <c r="Y2514" s="396">
        <v>135</v>
      </c>
    </row>
    <row r="2515" spans="1:25" x14ac:dyDescent="0.25">
      <c r="A2515">
        <f>'Page 1 - General Information'!$G$12</f>
        <v>115508003</v>
      </c>
      <c r="B2515" t="str">
        <f>'Page 1 - General Information'!$G$16</f>
        <v>3596</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115508003</v>
      </c>
      <c r="B2516" t="str">
        <f>'Page 1 - General Information'!$G$16</f>
        <v>3596</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115508003</v>
      </c>
      <c r="B2517" t="str">
        <f>'Page 1 - General Information'!$G$16</f>
        <v>3596</v>
      </c>
      <c r="C2517" s="394" t="s">
        <v>19151</v>
      </c>
      <c r="D2517"/>
      <c r="E2517"/>
      <c r="F2517"/>
      <c r="G2517"/>
      <c r="H2517"/>
      <c r="I2517"/>
      <c r="J2517"/>
      <c r="K2517"/>
      <c r="L2517"/>
      <c r="M2517"/>
      <c r="N2517" t="s">
        <v>4157</v>
      </c>
      <c r="O2517" s="395">
        <f>INDEX('Page 2 - Team Information'!$K$14:$AP$184,Y2517,X2517)</f>
        <v>0</v>
      </c>
      <c r="P2517"/>
      <c r="Q2517"/>
      <c r="R2517"/>
      <c r="S2517" t="s">
        <v>6614</v>
      </c>
      <c r="T2517"/>
      <c r="U2517"/>
      <c r="V2517"/>
      <c r="W2517"/>
      <c r="X2517" s="396">
        <v>17</v>
      </c>
      <c r="Y2517" s="396">
        <v>135</v>
      </c>
    </row>
    <row r="2518" spans="1:25" x14ac:dyDescent="0.25">
      <c r="A2518">
        <f>'Page 1 - General Information'!$G$12</f>
        <v>115508003</v>
      </c>
      <c r="B2518" t="str">
        <f>'Page 1 - General Information'!$G$16</f>
        <v>3596</v>
      </c>
      <c r="C2518" s="394" t="s">
        <v>19151</v>
      </c>
      <c r="D2518"/>
      <c r="E2518"/>
      <c r="F2518"/>
      <c r="G2518"/>
      <c r="H2518"/>
      <c r="I2518"/>
      <c r="J2518"/>
      <c r="K2518"/>
      <c r="L2518"/>
      <c r="M2518"/>
      <c r="N2518" t="s">
        <v>4157</v>
      </c>
      <c r="O2518" s="395">
        <f>INDEX('Page 2 - Team Information'!$K$14:$AP$184,Y2518,X2518)</f>
        <v>0</v>
      </c>
      <c r="P2518"/>
      <c r="Q2518"/>
      <c r="R2518"/>
      <c r="S2518" t="s">
        <v>6615</v>
      </c>
      <c r="T2518"/>
      <c r="U2518"/>
      <c r="V2518"/>
      <c r="W2518"/>
      <c r="X2518" s="396">
        <v>19</v>
      </c>
      <c r="Y2518" s="396">
        <v>135</v>
      </c>
    </row>
    <row r="2519" spans="1:25" x14ac:dyDescent="0.25">
      <c r="A2519">
        <f>'Page 1 - General Information'!$G$12</f>
        <v>115508003</v>
      </c>
      <c r="B2519" t="str">
        <f>'Page 1 - General Information'!$G$16</f>
        <v>3596</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115508003</v>
      </c>
      <c r="B2520" t="str">
        <f>'Page 1 - General Information'!$G$16</f>
        <v>3596</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115508003</v>
      </c>
      <c r="B2521" t="str">
        <f>'Page 1 - General Information'!$G$16</f>
        <v>3596</v>
      </c>
      <c r="C2521" s="394" t="s">
        <v>19151</v>
      </c>
      <c r="D2521"/>
      <c r="E2521"/>
      <c r="F2521"/>
      <c r="G2521"/>
      <c r="H2521"/>
      <c r="I2521"/>
      <c r="J2521"/>
      <c r="K2521"/>
      <c r="L2521"/>
      <c r="M2521"/>
      <c r="N2521" t="s">
        <v>4157</v>
      </c>
      <c r="O2521" s="395">
        <f>INDEX('Page 2 - Team Information'!$K$14:$AP$184,Y2521,X2521)</f>
        <v>0</v>
      </c>
      <c r="P2521"/>
      <c r="Q2521"/>
      <c r="R2521"/>
      <c r="S2521" t="s">
        <v>6618</v>
      </c>
      <c r="T2521"/>
      <c r="U2521"/>
      <c r="V2521"/>
      <c r="W2521"/>
      <c r="X2521" s="396">
        <v>22</v>
      </c>
      <c r="Y2521" s="396">
        <v>135</v>
      </c>
    </row>
    <row r="2522" spans="1:25" x14ac:dyDescent="0.25">
      <c r="A2522">
        <f>'Page 1 - General Information'!$G$12</f>
        <v>115508003</v>
      </c>
      <c r="B2522" t="str">
        <f>'Page 1 - General Information'!$G$16</f>
        <v>3596</v>
      </c>
      <c r="C2522" s="394" t="s">
        <v>19151</v>
      </c>
      <c r="D2522"/>
      <c r="E2522"/>
      <c r="F2522"/>
      <c r="G2522"/>
      <c r="H2522"/>
      <c r="I2522"/>
      <c r="J2522"/>
      <c r="K2522"/>
      <c r="L2522"/>
      <c r="M2522"/>
      <c r="N2522" t="s">
        <v>4638</v>
      </c>
      <c r="O2522" s="398"/>
      <c r="P2522"/>
      <c r="Q2522"/>
      <c r="R2522" s="398" t="s">
        <v>10321</v>
      </c>
      <c r="S2522" t="s">
        <v>6619</v>
      </c>
      <c r="T2522"/>
      <c r="U2522"/>
      <c r="V2522" s="395">
        <f>INDEX('Page 2 - Team Information'!$K$14:$AP$184,Y2522,X2522)</f>
        <v>0</v>
      </c>
      <c r="W2522"/>
      <c r="X2522" s="396">
        <v>5</v>
      </c>
      <c r="Y2522" s="396">
        <v>136</v>
      </c>
    </row>
    <row r="2523" spans="1:25" x14ac:dyDescent="0.25">
      <c r="A2523">
        <f>'Page 1 - General Information'!$G$12</f>
        <v>115508003</v>
      </c>
      <c r="B2523" t="str">
        <f>'Page 1 - General Information'!$G$16</f>
        <v>3596</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115508003</v>
      </c>
      <c r="B2524" t="str">
        <f>'Page 1 - General Information'!$G$16</f>
        <v>3596</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115508003</v>
      </c>
      <c r="B2525" t="str">
        <f>'Page 1 - General Information'!$G$16</f>
        <v>3596</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
      </c>
      <c r="U2525"/>
      <c r="V2525"/>
      <c r="W2525"/>
      <c r="X2525" s="396">
        <v>9</v>
      </c>
      <c r="Y2525" s="396">
        <v>136</v>
      </c>
    </row>
    <row r="2526" spans="1:25" x14ac:dyDescent="0.25">
      <c r="A2526">
        <f>'Page 1 - General Information'!$G$12</f>
        <v>115508003</v>
      </c>
      <c r="B2526" t="str">
        <f>'Page 1 - General Information'!$G$16</f>
        <v>3596</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115508003</v>
      </c>
      <c r="B2527" t="str">
        <f>'Page 1 - General Information'!$G$16</f>
        <v>3596</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115508003</v>
      </c>
      <c r="B2528" t="str">
        <f>'Page 1 - General Information'!$G$16</f>
        <v>3596</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115508003</v>
      </c>
      <c r="B2529" t="str">
        <f>'Page 1 - General Information'!$G$16</f>
        <v>3596</v>
      </c>
      <c r="C2529" s="394" t="s">
        <v>19151</v>
      </c>
      <c r="D2529"/>
      <c r="E2529"/>
      <c r="F2529"/>
      <c r="G2529"/>
      <c r="H2529"/>
      <c r="I2529"/>
      <c r="J2529"/>
      <c r="K2529"/>
      <c r="L2529"/>
      <c r="M2529"/>
      <c r="N2529" t="s">
        <v>4157</v>
      </c>
      <c r="O2529" s="395">
        <f>INDEX('Page 2 - Team Information'!$K$14:$AP$184,Y2529,X2529)</f>
        <v>0</v>
      </c>
      <c r="P2529"/>
      <c r="Q2529"/>
      <c r="R2529"/>
      <c r="S2529" t="s">
        <v>6626</v>
      </c>
      <c r="T2529"/>
      <c r="U2529"/>
      <c r="V2529"/>
      <c r="W2529"/>
      <c r="X2529" s="396">
        <v>14</v>
      </c>
      <c r="Y2529" s="396">
        <v>136</v>
      </c>
    </row>
    <row r="2530" spans="1:25" x14ac:dyDescent="0.25">
      <c r="A2530">
        <f>'Page 1 - General Information'!$G$12</f>
        <v>115508003</v>
      </c>
      <c r="B2530" t="str">
        <f>'Page 1 - General Information'!$G$16</f>
        <v>3596</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115508003</v>
      </c>
      <c r="B2531" t="str">
        <f>'Page 1 - General Information'!$G$16</f>
        <v>3596</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115508003</v>
      </c>
      <c r="B2532" t="str">
        <f>'Page 1 - General Information'!$G$16</f>
        <v>3596</v>
      </c>
      <c r="C2532" s="394" t="s">
        <v>19151</v>
      </c>
      <c r="D2532"/>
      <c r="E2532"/>
      <c r="F2532"/>
      <c r="G2532"/>
      <c r="H2532"/>
      <c r="I2532"/>
      <c r="J2532"/>
      <c r="K2532"/>
      <c r="L2532"/>
      <c r="M2532"/>
      <c r="N2532" t="s">
        <v>4157</v>
      </c>
      <c r="O2532" s="395">
        <f>INDEX('Page 2 - Team Information'!$K$14:$AP$184,Y2532,X2532)</f>
        <v>0</v>
      </c>
      <c r="P2532"/>
      <c r="Q2532"/>
      <c r="R2532"/>
      <c r="S2532" t="s">
        <v>6629</v>
      </c>
      <c r="T2532"/>
      <c r="U2532"/>
      <c r="V2532"/>
      <c r="W2532"/>
      <c r="X2532" s="396">
        <v>17</v>
      </c>
      <c r="Y2532" s="396">
        <v>136</v>
      </c>
    </row>
    <row r="2533" spans="1:25" x14ac:dyDescent="0.25">
      <c r="A2533">
        <f>'Page 1 - General Information'!$G$12</f>
        <v>115508003</v>
      </c>
      <c r="B2533" t="str">
        <f>'Page 1 - General Information'!$G$16</f>
        <v>3596</v>
      </c>
      <c r="C2533" s="394" t="s">
        <v>19151</v>
      </c>
      <c r="D2533"/>
      <c r="E2533"/>
      <c r="F2533"/>
      <c r="G2533"/>
      <c r="H2533"/>
      <c r="I2533"/>
      <c r="J2533"/>
      <c r="K2533"/>
      <c r="L2533"/>
      <c r="M2533"/>
      <c r="N2533" t="s">
        <v>4157</v>
      </c>
      <c r="O2533" s="395">
        <f>INDEX('Page 2 - Team Information'!$K$14:$AP$184,Y2533,X2533)</f>
        <v>0</v>
      </c>
      <c r="P2533"/>
      <c r="Q2533"/>
      <c r="R2533"/>
      <c r="S2533" t="s">
        <v>6630</v>
      </c>
      <c r="T2533"/>
      <c r="U2533"/>
      <c r="V2533"/>
      <c r="W2533"/>
      <c r="X2533" s="396">
        <v>19</v>
      </c>
      <c r="Y2533" s="396">
        <v>136</v>
      </c>
    </row>
    <row r="2534" spans="1:25" x14ac:dyDescent="0.25">
      <c r="A2534">
        <f>'Page 1 - General Information'!$G$12</f>
        <v>115508003</v>
      </c>
      <c r="B2534" t="str">
        <f>'Page 1 - General Information'!$G$16</f>
        <v>3596</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115508003</v>
      </c>
      <c r="B2535" t="str">
        <f>'Page 1 - General Information'!$G$16</f>
        <v>3596</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115508003</v>
      </c>
      <c r="B2536" t="str">
        <f>'Page 1 - General Information'!$G$16</f>
        <v>3596</v>
      </c>
      <c r="C2536" s="394" t="s">
        <v>19151</v>
      </c>
      <c r="D2536"/>
      <c r="E2536"/>
      <c r="F2536"/>
      <c r="G2536"/>
      <c r="H2536"/>
      <c r="I2536"/>
      <c r="J2536"/>
      <c r="K2536"/>
      <c r="L2536"/>
      <c r="M2536"/>
      <c r="N2536" t="s">
        <v>4157</v>
      </c>
      <c r="O2536" s="395">
        <f>INDEX('Page 2 - Team Information'!$K$14:$AP$184,Y2536,X2536)</f>
        <v>0</v>
      </c>
      <c r="P2536"/>
      <c r="Q2536"/>
      <c r="R2536"/>
      <c r="S2536" t="s">
        <v>6633</v>
      </c>
      <c r="T2536"/>
      <c r="U2536"/>
      <c r="V2536"/>
      <c r="W2536"/>
      <c r="X2536" s="396">
        <v>22</v>
      </c>
      <c r="Y2536" s="396">
        <v>136</v>
      </c>
    </row>
    <row r="2537" spans="1:25" x14ac:dyDescent="0.25">
      <c r="A2537">
        <f>'Page 1 - General Information'!$G$12</f>
        <v>115508003</v>
      </c>
      <c r="B2537" t="str">
        <f>'Page 1 - General Information'!$G$16</f>
        <v>3596</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115508003</v>
      </c>
      <c r="B2538" t="str">
        <f>'Page 1 - General Information'!$G$16</f>
        <v>3596</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115508003</v>
      </c>
      <c r="B2539" t="str">
        <f>'Page 1 - General Information'!$G$16</f>
        <v>3596</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115508003</v>
      </c>
      <c r="B2540" t="str">
        <f>'Page 1 - General Information'!$G$16</f>
        <v>3596</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115508003</v>
      </c>
      <c r="B2541" t="str">
        <f>'Page 1 - General Information'!$G$16</f>
        <v>3596</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115508003</v>
      </c>
      <c r="B2542" t="str">
        <f>'Page 1 - General Information'!$G$16</f>
        <v>3596</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115508003</v>
      </c>
      <c r="B2543" t="str">
        <f>'Page 1 - General Information'!$G$16</f>
        <v>3596</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115508003</v>
      </c>
      <c r="B2544" t="str">
        <f>'Page 1 - General Information'!$G$16</f>
        <v>3596</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115508003</v>
      </c>
      <c r="B2545" t="str">
        <f>'Page 1 - General Information'!$G$16</f>
        <v>3596</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115508003</v>
      </c>
      <c r="B2546" t="str">
        <f>'Page 1 - General Information'!$G$16</f>
        <v>3596</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115508003</v>
      </c>
      <c r="B2547" t="str">
        <f>'Page 1 - General Information'!$G$16</f>
        <v>3596</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115508003</v>
      </c>
      <c r="B2548" t="str">
        <f>'Page 1 - General Information'!$G$16</f>
        <v>3596</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115508003</v>
      </c>
      <c r="B2549" t="str">
        <f>'Page 1 - General Information'!$G$16</f>
        <v>3596</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115508003</v>
      </c>
      <c r="B2550" t="str">
        <f>'Page 1 - General Information'!$G$16</f>
        <v>3596</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115508003</v>
      </c>
      <c r="B2551" t="str">
        <f>'Page 1 - General Information'!$G$16</f>
        <v>3596</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115508003</v>
      </c>
      <c r="B2552" t="str">
        <f>'Page 1 - General Information'!$G$16</f>
        <v>3596</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115508003</v>
      </c>
      <c r="B2553" t="str">
        <f>'Page 1 - General Information'!$G$16</f>
        <v>3596</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115508003</v>
      </c>
      <c r="B2554" t="str">
        <f>'Page 1 - General Information'!$G$16</f>
        <v>3596</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115508003</v>
      </c>
      <c r="B2555" t="str">
        <f>'Page 1 - General Information'!$G$16</f>
        <v>3596</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115508003</v>
      </c>
      <c r="B2556" t="str">
        <f>'Page 1 - General Information'!$G$16</f>
        <v>3596</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115508003</v>
      </c>
      <c r="B2557" t="str">
        <f>'Page 1 - General Information'!$G$16</f>
        <v>3596</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115508003</v>
      </c>
      <c r="B2558" t="str">
        <f>'Page 1 - General Information'!$G$16</f>
        <v>3596</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115508003</v>
      </c>
      <c r="B2559" t="str">
        <f>'Page 1 - General Information'!$G$16</f>
        <v>3596</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115508003</v>
      </c>
      <c r="B2560" t="str">
        <f>'Page 1 - General Information'!$G$16</f>
        <v>3596</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115508003</v>
      </c>
      <c r="B2561" t="str">
        <f>'Page 1 - General Information'!$G$16</f>
        <v>3596</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115508003</v>
      </c>
      <c r="B2562" t="str">
        <f>'Page 1 - General Information'!$G$16</f>
        <v>3596</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115508003</v>
      </c>
      <c r="B2563" t="str">
        <f>'Page 1 - General Information'!$G$16</f>
        <v>3596</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115508003</v>
      </c>
      <c r="B2564" t="str">
        <f>'Page 1 - General Information'!$G$16</f>
        <v>3596</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115508003</v>
      </c>
      <c r="B2565" t="str">
        <f>'Page 1 - General Information'!$G$16</f>
        <v>3596</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115508003</v>
      </c>
      <c r="B2566" t="str">
        <f>'Page 1 - General Information'!$G$16</f>
        <v>3596</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115508003</v>
      </c>
      <c r="B2567" t="str">
        <f>'Page 1 - General Information'!$G$16</f>
        <v>3596</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115508003</v>
      </c>
      <c r="B2568" t="str">
        <f>'Page 1 - General Information'!$G$16</f>
        <v>3596</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115508003</v>
      </c>
      <c r="B2569" t="str">
        <f>'Page 1 - General Information'!$G$16</f>
        <v>3596</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115508003</v>
      </c>
      <c r="B2570" t="str">
        <f>'Page 1 - General Information'!$G$16</f>
        <v>3596</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115508003</v>
      </c>
      <c r="B2571" t="str">
        <f>'Page 1 - General Information'!$G$16</f>
        <v>3596</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115508003</v>
      </c>
      <c r="B2572" t="str">
        <f>'Page 1 - General Information'!$G$16</f>
        <v>3596</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115508003</v>
      </c>
      <c r="B2573" t="str">
        <f>'Page 1 - General Information'!$G$16</f>
        <v>3596</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115508003</v>
      </c>
      <c r="B2574" t="str">
        <f>'Page 1 - General Information'!$G$16</f>
        <v>3596</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115508003</v>
      </c>
      <c r="B2575" t="str">
        <f>'Page 1 - General Information'!$G$16</f>
        <v>3596</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115508003</v>
      </c>
      <c r="B2576" t="str">
        <f>'Page 1 - General Information'!$G$16</f>
        <v>3596</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115508003</v>
      </c>
      <c r="B2577" t="str">
        <f>'Page 1 - General Information'!$G$16</f>
        <v>3596</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115508003</v>
      </c>
      <c r="B2578" t="str">
        <f>'Page 1 - General Information'!$G$16</f>
        <v>3596</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115508003</v>
      </c>
      <c r="B2579" t="str">
        <f>'Page 1 - General Information'!$G$16</f>
        <v>3596</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115508003</v>
      </c>
      <c r="B2580" t="str">
        <f>'Page 1 - General Information'!$G$16</f>
        <v>3596</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115508003</v>
      </c>
      <c r="B2581" t="str">
        <f>'Page 1 - General Information'!$G$16</f>
        <v>3596</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115508003</v>
      </c>
      <c r="B2582" t="str">
        <f>'Page 1 - General Information'!$G$16</f>
        <v>3596</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115508003</v>
      </c>
      <c r="B2583" t="str">
        <f>'Page 1 - General Information'!$G$16</f>
        <v>3596</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115508003</v>
      </c>
      <c r="B2584" t="str">
        <f>'Page 1 - General Information'!$G$16</f>
        <v>3596</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115508003</v>
      </c>
      <c r="B2585" t="str">
        <f>'Page 1 - General Information'!$G$16</f>
        <v>3596</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115508003</v>
      </c>
      <c r="B2586" t="str">
        <f>'Page 1 - General Information'!$G$16</f>
        <v>3596</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115508003</v>
      </c>
      <c r="B2587" t="str">
        <f>'Page 1 - General Information'!$G$16</f>
        <v>3596</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115508003</v>
      </c>
      <c r="B2588" t="str">
        <f>'Page 1 - General Information'!$G$16</f>
        <v>3596</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115508003</v>
      </c>
      <c r="B2589" t="str">
        <f>'Page 1 - General Information'!$G$16</f>
        <v>3596</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115508003</v>
      </c>
      <c r="B2590" t="str">
        <f>'Page 1 - General Information'!$G$16</f>
        <v>3596</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115508003</v>
      </c>
      <c r="B2591" t="str">
        <f>'Page 1 - General Information'!$G$16</f>
        <v>3596</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115508003</v>
      </c>
      <c r="B2592" t="str">
        <f>'Page 1 - General Information'!$G$16</f>
        <v>3596</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115508003</v>
      </c>
      <c r="B2593" t="str">
        <f>'Page 1 - General Information'!$G$16</f>
        <v>3596</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115508003</v>
      </c>
      <c r="B2594" t="str">
        <f>'Page 1 - General Information'!$G$16</f>
        <v>3596</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115508003</v>
      </c>
      <c r="B2595" t="str">
        <f>'Page 1 - General Information'!$G$16</f>
        <v>3596</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115508003</v>
      </c>
      <c r="B2596" t="str">
        <f>'Page 1 - General Information'!$G$16</f>
        <v>3596</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115508003</v>
      </c>
      <c r="B2597" t="str">
        <f>'Page 1 - General Information'!$G$16</f>
        <v>3596</v>
      </c>
      <c r="C2597" s="394" t="s">
        <v>19151</v>
      </c>
      <c r="D2597"/>
      <c r="E2597"/>
      <c r="F2597"/>
      <c r="G2597"/>
      <c r="H2597"/>
      <c r="I2597"/>
      <c r="J2597"/>
      <c r="K2597"/>
      <c r="L2597"/>
      <c r="M2597"/>
      <c r="N2597" t="s">
        <v>4638</v>
      </c>
      <c r="O2597" s="398"/>
      <c r="P2597"/>
      <c r="Q2597"/>
      <c r="R2597" s="398" t="s">
        <v>10321</v>
      </c>
      <c r="S2597" t="s">
        <v>6694</v>
      </c>
      <c r="T2597"/>
      <c r="U2597"/>
      <c r="V2597" s="395">
        <f>INDEX('Page 2 - Team Information'!$K$14:$AP$184,Y2597,X2597)</f>
        <v>0</v>
      </c>
      <c r="W2597"/>
      <c r="X2597" s="396">
        <v>5</v>
      </c>
      <c r="Y2597" s="396">
        <v>141</v>
      </c>
    </row>
    <row r="2598" spans="1:25" x14ac:dyDescent="0.25">
      <c r="A2598">
        <f>'Page 1 - General Information'!$G$12</f>
        <v>115508003</v>
      </c>
      <c r="B2598" t="str">
        <f>'Page 1 - General Information'!$G$16</f>
        <v>3596</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115508003</v>
      </c>
      <c r="B2599" t="str">
        <f>'Page 1 - General Information'!$G$16</f>
        <v>3596</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115508003</v>
      </c>
      <c r="B2600" t="str">
        <f>'Page 1 - General Information'!$G$16</f>
        <v>3596</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
      </c>
      <c r="U2600"/>
      <c r="V2600"/>
      <c r="W2600"/>
      <c r="X2600" s="396">
        <v>9</v>
      </c>
      <c r="Y2600" s="396">
        <v>141</v>
      </c>
    </row>
    <row r="2601" spans="1:25" x14ac:dyDescent="0.25">
      <c r="A2601">
        <f>'Page 1 - General Information'!$G$12</f>
        <v>115508003</v>
      </c>
      <c r="B2601" t="str">
        <f>'Page 1 - General Information'!$G$16</f>
        <v>3596</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115508003</v>
      </c>
      <c r="B2602" t="str">
        <f>'Page 1 - General Information'!$G$16</f>
        <v>3596</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115508003</v>
      </c>
      <c r="B2603" t="str">
        <f>'Page 1 - General Information'!$G$16</f>
        <v>3596</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115508003</v>
      </c>
      <c r="B2604" t="str">
        <f>'Page 1 - General Information'!$G$16</f>
        <v>3596</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115508003</v>
      </c>
      <c r="B2605" t="str">
        <f>'Page 1 - General Information'!$G$16</f>
        <v>3596</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115508003</v>
      </c>
      <c r="B2606" t="str">
        <f>'Page 1 - General Information'!$G$16</f>
        <v>3596</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115508003</v>
      </c>
      <c r="B2607" t="str">
        <f>'Page 1 - General Information'!$G$16</f>
        <v>3596</v>
      </c>
      <c r="C2607" s="394" t="s">
        <v>19151</v>
      </c>
      <c r="D2607"/>
      <c r="E2607"/>
      <c r="F2607"/>
      <c r="G2607"/>
      <c r="H2607"/>
      <c r="I2607"/>
      <c r="J2607"/>
      <c r="K2607"/>
      <c r="L2607"/>
      <c r="M2607"/>
      <c r="N2607" t="s">
        <v>4157</v>
      </c>
      <c r="O2607" s="395">
        <f>INDEX('Page 2 - Team Information'!$K$14:$AP$184,Y2607,X2607)</f>
        <v>0</v>
      </c>
      <c r="P2607"/>
      <c r="Q2607"/>
      <c r="R2607"/>
      <c r="S2607" t="s">
        <v>6704</v>
      </c>
      <c r="T2607"/>
      <c r="U2607"/>
      <c r="V2607"/>
      <c r="W2607"/>
      <c r="X2607" s="396">
        <v>17</v>
      </c>
      <c r="Y2607" s="396">
        <v>141</v>
      </c>
    </row>
    <row r="2608" spans="1:25" x14ac:dyDescent="0.25">
      <c r="A2608">
        <f>'Page 1 - General Information'!$G$12</f>
        <v>115508003</v>
      </c>
      <c r="B2608" t="str">
        <f>'Page 1 - General Information'!$G$16</f>
        <v>3596</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115508003</v>
      </c>
      <c r="B2609" t="str">
        <f>'Page 1 - General Information'!$G$16</f>
        <v>3596</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115508003</v>
      </c>
      <c r="B2610" t="str">
        <f>'Page 1 - General Information'!$G$16</f>
        <v>3596</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115508003</v>
      </c>
      <c r="B2611" t="str">
        <f>'Page 1 - General Information'!$G$16</f>
        <v>3596</v>
      </c>
      <c r="C2611" s="394" t="s">
        <v>19151</v>
      </c>
      <c r="D2611"/>
      <c r="E2611"/>
      <c r="F2611"/>
      <c r="G2611"/>
      <c r="H2611"/>
      <c r="I2611"/>
      <c r="J2611"/>
      <c r="K2611"/>
      <c r="L2611"/>
      <c r="M2611"/>
      <c r="N2611" t="s">
        <v>4157</v>
      </c>
      <c r="O2611" s="395">
        <f>INDEX('Page 2 - Team Information'!$K$14:$AP$184,Y2611,X2611)</f>
        <v>0</v>
      </c>
      <c r="P2611"/>
      <c r="Q2611"/>
      <c r="R2611"/>
      <c r="S2611" t="s">
        <v>6708</v>
      </c>
      <c r="T2611"/>
      <c r="U2611"/>
      <c r="V2611"/>
      <c r="W2611"/>
      <c r="X2611" s="396">
        <v>22</v>
      </c>
      <c r="Y2611" s="396">
        <v>141</v>
      </c>
    </row>
    <row r="2612" spans="1:25" x14ac:dyDescent="0.25">
      <c r="A2612">
        <f>'Page 1 - General Information'!$G$12</f>
        <v>115508003</v>
      </c>
      <c r="B2612" t="str">
        <f>'Page 1 - General Information'!$G$16</f>
        <v>3596</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115508003</v>
      </c>
      <c r="B2613" t="str">
        <f>'Page 1 - General Information'!$G$16</f>
        <v>3596</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115508003</v>
      </c>
      <c r="B2614" t="str">
        <f>'Page 1 - General Information'!$G$16</f>
        <v>3596</v>
      </c>
      <c r="C2614" s="394" t="s">
        <v>19151</v>
      </c>
      <c r="D2614"/>
      <c r="E2614"/>
      <c r="F2614"/>
      <c r="G2614"/>
      <c r="H2614"/>
      <c r="I2614"/>
      <c r="J2614"/>
      <c r="K2614"/>
      <c r="L2614"/>
      <c r="M2614"/>
      <c r="N2614" t="s">
        <v>4638</v>
      </c>
      <c r="O2614" s="398"/>
      <c r="P2614"/>
      <c r="Q2614"/>
      <c r="R2614" s="398" t="s">
        <v>10321</v>
      </c>
      <c r="S2614" t="s">
        <v>10198</v>
      </c>
      <c r="T2614"/>
      <c r="U2614"/>
      <c r="V2614" s="395">
        <f>INDEX('Page 2 - Team Information'!$K$14:$AP$184,Y2614,X2614)</f>
        <v>0</v>
      </c>
      <c r="W2614"/>
      <c r="X2614" s="396">
        <v>7</v>
      </c>
      <c r="Y2614" s="396">
        <v>142</v>
      </c>
    </row>
    <row r="2615" spans="1:25" x14ac:dyDescent="0.25">
      <c r="A2615">
        <f>'Page 1 - General Information'!$G$12</f>
        <v>115508003</v>
      </c>
      <c r="B2615" t="str">
        <f>'Page 1 - General Information'!$G$16</f>
        <v>3596</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
      </c>
      <c r="U2615"/>
      <c r="V2615"/>
      <c r="W2615"/>
      <c r="X2615" s="396">
        <v>9</v>
      </c>
      <c r="Y2615" s="396">
        <v>142</v>
      </c>
    </row>
    <row r="2616" spans="1:25" x14ac:dyDescent="0.25">
      <c r="A2616">
        <f>'Page 1 - General Information'!$G$12</f>
        <v>115508003</v>
      </c>
      <c r="B2616" t="str">
        <f>'Page 1 - General Information'!$G$16</f>
        <v>3596</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115508003</v>
      </c>
      <c r="B2617" t="str">
        <f>'Page 1 - General Information'!$G$16</f>
        <v>3596</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115508003</v>
      </c>
      <c r="B2618" t="str">
        <f>'Page 1 - General Information'!$G$16</f>
        <v>3596</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115508003</v>
      </c>
      <c r="B2619" t="str">
        <f>'Page 1 - General Information'!$G$16</f>
        <v>3596</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115508003</v>
      </c>
      <c r="B2620" t="str">
        <f>'Page 1 - General Information'!$G$16</f>
        <v>3596</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115508003</v>
      </c>
      <c r="B2621" t="str">
        <f>'Page 1 - General Information'!$G$16</f>
        <v>3596</v>
      </c>
      <c r="C2621" s="394" t="s">
        <v>19151</v>
      </c>
      <c r="D2621"/>
      <c r="E2621"/>
      <c r="F2621"/>
      <c r="G2621"/>
      <c r="H2621"/>
      <c r="I2621"/>
      <c r="J2621"/>
      <c r="K2621"/>
      <c r="L2621"/>
      <c r="M2621"/>
      <c r="N2621" t="s">
        <v>4157</v>
      </c>
      <c r="O2621" s="395">
        <f>INDEX('Page 2 - Team Information'!$K$14:$AP$184,Y2621,X2621)</f>
        <v>0</v>
      </c>
      <c r="P2621"/>
      <c r="Q2621"/>
      <c r="R2621"/>
      <c r="S2621" t="s">
        <v>10205</v>
      </c>
      <c r="T2621"/>
      <c r="U2621"/>
      <c r="V2621"/>
      <c r="W2621"/>
      <c r="X2621" s="396">
        <v>16</v>
      </c>
      <c r="Y2621" s="396">
        <v>142</v>
      </c>
    </row>
    <row r="2622" spans="1:25" x14ac:dyDescent="0.25">
      <c r="A2622">
        <f>'Page 1 - General Information'!$G$12</f>
        <v>115508003</v>
      </c>
      <c r="B2622" t="str">
        <f>'Page 1 - General Information'!$G$16</f>
        <v>3596</v>
      </c>
      <c r="C2622" s="394" t="s">
        <v>19151</v>
      </c>
      <c r="D2622"/>
      <c r="E2622"/>
      <c r="F2622"/>
      <c r="G2622"/>
      <c r="H2622"/>
      <c r="I2622"/>
      <c r="J2622"/>
      <c r="K2622"/>
      <c r="L2622"/>
      <c r="M2622"/>
      <c r="N2622" t="s">
        <v>4157</v>
      </c>
      <c r="O2622" s="395">
        <f>INDEX('Page 2 - Team Information'!$K$14:$AP$184,Y2622,X2622)</f>
        <v>0</v>
      </c>
      <c r="P2622"/>
      <c r="Q2622"/>
      <c r="R2622"/>
      <c r="S2622" t="s">
        <v>10206</v>
      </c>
      <c r="T2622"/>
      <c r="U2622"/>
      <c r="V2622"/>
      <c r="W2622"/>
      <c r="X2622" s="396">
        <v>17</v>
      </c>
      <c r="Y2622" s="396">
        <v>142</v>
      </c>
    </row>
    <row r="2623" spans="1:25" x14ac:dyDescent="0.25">
      <c r="A2623">
        <f>'Page 1 - General Information'!$G$12</f>
        <v>115508003</v>
      </c>
      <c r="B2623" t="str">
        <f>'Page 1 - General Information'!$G$16</f>
        <v>3596</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115508003</v>
      </c>
      <c r="B2624" t="str">
        <f>'Page 1 - General Information'!$G$16</f>
        <v>3596</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115508003</v>
      </c>
      <c r="B2625" t="str">
        <f>'Page 1 - General Information'!$G$16</f>
        <v>3596</v>
      </c>
      <c r="C2625" s="394" t="s">
        <v>19151</v>
      </c>
      <c r="D2625"/>
      <c r="E2625"/>
      <c r="F2625"/>
      <c r="G2625"/>
      <c r="H2625"/>
      <c r="I2625"/>
      <c r="J2625"/>
      <c r="K2625"/>
      <c r="L2625"/>
      <c r="M2625"/>
      <c r="N2625" t="s">
        <v>4157</v>
      </c>
      <c r="O2625" s="395">
        <f>INDEX('Page 2 - Team Information'!$K$14:$AP$184,Y2625,X2625)</f>
        <v>0</v>
      </c>
      <c r="P2625"/>
      <c r="Q2625"/>
      <c r="R2625"/>
      <c r="S2625" t="s">
        <v>10209</v>
      </c>
      <c r="T2625"/>
      <c r="U2625"/>
      <c r="V2625"/>
      <c r="W2625"/>
      <c r="X2625" s="396">
        <v>21</v>
      </c>
      <c r="Y2625" s="396">
        <v>142</v>
      </c>
    </row>
    <row r="2626" spans="1:25" x14ac:dyDescent="0.25">
      <c r="A2626">
        <f>'Page 1 - General Information'!$G$12</f>
        <v>115508003</v>
      </c>
      <c r="B2626" t="str">
        <f>'Page 1 - General Information'!$G$16</f>
        <v>3596</v>
      </c>
      <c r="C2626" s="394" t="s">
        <v>19151</v>
      </c>
      <c r="D2626"/>
      <c r="E2626"/>
      <c r="F2626"/>
      <c r="G2626"/>
      <c r="H2626"/>
      <c r="I2626"/>
      <c r="J2626"/>
      <c r="K2626"/>
      <c r="L2626"/>
      <c r="M2626"/>
      <c r="N2626" t="s">
        <v>4157</v>
      </c>
      <c r="O2626" s="395">
        <f>INDEX('Page 2 - Team Information'!$K$14:$AP$184,Y2626,X2626)</f>
        <v>0</v>
      </c>
      <c r="P2626"/>
      <c r="Q2626"/>
      <c r="R2626"/>
      <c r="S2626" t="s">
        <v>10210</v>
      </c>
      <c r="T2626"/>
      <c r="U2626"/>
      <c r="V2626"/>
      <c r="W2626"/>
      <c r="X2626" s="396">
        <v>22</v>
      </c>
      <c r="Y2626" s="396">
        <v>142</v>
      </c>
    </row>
    <row r="2627" spans="1:25" x14ac:dyDescent="0.25">
      <c r="A2627">
        <f>'Page 1 - General Information'!$G$12</f>
        <v>115508003</v>
      </c>
      <c r="B2627" t="str">
        <f>'Page 1 - General Information'!$G$16</f>
        <v>3596</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115508003</v>
      </c>
      <c r="B2628" t="str">
        <f>'Page 1 - General Information'!$G$16</f>
        <v>3596</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115508003</v>
      </c>
      <c r="B2629" t="str">
        <f>'Page 1 - General Information'!$G$16</f>
        <v>3596</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115508003</v>
      </c>
      <c r="B2630" t="str">
        <f>'Page 1 - General Information'!$G$16</f>
        <v>3596</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115508003</v>
      </c>
      <c r="B2631" t="str">
        <f>'Page 1 - General Information'!$G$16</f>
        <v>3596</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115508003</v>
      </c>
      <c r="B2632" t="str">
        <f>'Page 1 - General Information'!$G$16</f>
        <v>3596</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115508003</v>
      </c>
      <c r="B2633" t="str">
        <f>'Page 1 - General Information'!$G$16</f>
        <v>3596</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115508003</v>
      </c>
      <c r="B2634" t="str">
        <f>'Page 1 - General Information'!$G$16</f>
        <v>3596</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115508003</v>
      </c>
      <c r="B2635" t="str">
        <f>'Page 1 - General Information'!$G$16</f>
        <v>3596</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115508003</v>
      </c>
      <c r="B2636" t="str">
        <f>'Page 1 - General Information'!$G$16</f>
        <v>3596</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115508003</v>
      </c>
      <c r="B2637" t="str">
        <f>'Page 1 - General Information'!$G$16</f>
        <v>3596</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115508003</v>
      </c>
      <c r="B2638" t="str">
        <f>'Page 1 - General Information'!$G$16</f>
        <v>3596</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115508003</v>
      </c>
      <c r="B2639" t="str">
        <f>'Page 1 - General Information'!$G$16</f>
        <v>3596</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115508003</v>
      </c>
      <c r="B2640" t="str">
        <f>'Page 1 - General Information'!$G$16</f>
        <v>3596</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115508003</v>
      </c>
      <c r="B2641" t="str">
        <f>'Page 1 - General Information'!$G$16</f>
        <v>3596</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115508003</v>
      </c>
      <c r="B2642" t="str">
        <f>'Page 1 - General Information'!$G$16</f>
        <v>3596</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115508003</v>
      </c>
      <c r="B2643" t="str">
        <f>'Page 1 - General Information'!$G$16</f>
        <v>3596</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115508003</v>
      </c>
      <c r="B2644" t="str">
        <f>'Page 1 - General Information'!$G$16</f>
        <v>3596</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115508003</v>
      </c>
      <c r="B2645" t="str">
        <f>'Page 1 - General Information'!$G$16</f>
        <v>3596</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115508003</v>
      </c>
      <c r="B2646" t="str">
        <f>'Page 1 - General Information'!$G$16</f>
        <v>3596</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115508003</v>
      </c>
      <c r="B2647" t="str">
        <f>'Page 1 - General Information'!$G$16</f>
        <v>3596</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115508003</v>
      </c>
      <c r="B2648" t="str">
        <f>'Page 1 - General Information'!$G$16</f>
        <v>3596</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115508003</v>
      </c>
      <c r="B2649" t="str">
        <f>'Page 1 - General Information'!$G$16</f>
        <v>3596</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115508003</v>
      </c>
      <c r="B2650" t="str">
        <f>'Page 1 - General Information'!$G$16</f>
        <v>3596</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115508003</v>
      </c>
      <c r="B2651" t="str">
        <f>'Page 1 - General Information'!$G$16</f>
        <v>3596</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115508003</v>
      </c>
      <c r="B2652" t="str">
        <f>'Page 1 - General Information'!$G$16</f>
        <v>3596</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115508003</v>
      </c>
      <c r="B2653" t="str">
        <f>'Page 1 - General Information'!$G$16</f>
        <v>3596</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115508003</v>
      </c>
      <c r="B2654" t="str">
        <f>'Page 1 - General Information'!$G$16</f>
        <v>3596</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115508003</v>
      </c>
      <c r="B2655" t="str">
        <f>'Page 1 - General Information'!$G$16</f>
        <v>3596</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115508003</v>
      </c>
      <c r="B2656" t="str">
        <f>'Page 1 - General Information'!$G$16</f>
        <v>3596</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115508003</v>
      </c>
      <c r="B2657" t="str">
        <f>'Page 1 - General Information'!$G$16</f>
        <v>3596</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115508003</v>
      </c>
      <c r="B2658" t="str">
        <f>'Page 1 - General Information'!$G$16</f>
        <v>3596</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115508003</v>
      </c>
      <c r="B2659" t="str">
        <f>'Page 1 - General Information'!$G$16</f>
        <v>3596</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115508003</v>
      </c>
      <c r="B2660" t="str">
        <f>'Page 1 - General Information'!$G$16</f>
        <v>3596</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115508003</v>
      </c>
      <c r="B2661" t="str">
        <f>'Page 1 - General Information'!$G$16</f>
        <v>3596</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115508003</v>
      </c>
      <c r="B2662" t="str">
        <f>'Page 1 - General Information'!$G$16</f>
        <v>3596</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115508003</v>
      </c>
      <c r="B2663" t="str">
        <f>'Page 1 - General Information'!$G$16</f>
        <v>3596</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115508003</v>
      </c>
      <c r="B2664" t="str">
        <f>'Page 1 - General Information'!$G$16</f>
        <v>3596</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115508003</v>
      </c>
      <c r="B2665" t="str">
        <f>'Page 1 - General Information'!$G$16</f>
        <v>3596</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115508003</v>
      </c>
      <c r="B2666" t="str">
        <f>'Page 1 - General Information'!$G$16</f>
        <v>3596</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115508003</v>
      </c>
      <c r="B2667" t="str">
        <f>'Page 1 - General Information'!$G$16</f>
        <v>3596</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115508003</v>
      </c>
      <c r="B2668" t="str">
        <f>'Page 1 - General Information'!$G$16</f>
        <v>3596</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115508003</v>
      </c>
      <c r="B2669" t="str">
        <f>'Page 1 - General Information'!$G$16</f>
        <v>3596</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115508003</v>
      </c>
      <c r="B2670" t="str">
        <f>'Page 1 - General Information'!$G$16</f>
        <v>3596</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115508003</v>
      </c>
      <c r="B2671" t="str">
        <f>'Page 1 - General Information'!$G$16</f>
        <v>3596</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115508003</v>
      </c>
      <c r="B2672" t="str">
        <f>'Page 1 - General Information'!$G$16</f>
        <v>3596</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115508003</v>
      </c>
      <c r="B2673" t="str">
        <f>'Page 1 - General Information'!$G$16</f>
        <v>3596</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115508003</v>
      </c>
      <c r="B2674" t="str">
        <f>'Page 1 - General Information'!$G$16</f>
        <v>3596</v>
      </c>
      <c r="C2674" s="394" t="s">
        <v>19151</v>
      </c>
      <c r="D2674"/>
      <c r="E2674"/>
      <c r="F2674"/>
      <c r="G2674"/>
      <c r="H2674"/>
      <c r="I2674"/>
      <c r="J2674"/>
      <c r="K2674"/>
      <c r="L2674"/>
      <c r="M2674"/>
      <c r="N2674" t="s">
        <v>4638</v>
      </c>
      <c r="O2674" s="398"/>
      <c r="P2674"/>
      <c r="Q2674"/>
      <c r="R2674" s="398" t="s">
        <v>10321</v>
      </c>
      <c r="S2674" t="s">
        <v>6756</v>
      </c>
      <c r="T2674"/>
      <c r="U2674"/>
      <c r="V2674" s="395">
        <f>INDEX('Page 2 - Team Information'!$K$14:$AP$184,Y2674,X2674)</f>
        <v>0</v>
      </c>
      <c r="W2674"/>
      <c r="X2674" s="396">
        <v>7</v>
      </c>
      <c r="Y2674" s="396">
        <v>146</v>
      </c>
    </row>
    <row r="2675" spans="1:25" x14ac:dyDescent="0.25">
      <c r="A2675">
        <f>'Page 1 - General Information'!$G$12</f>
        <v>115508003</v>
      </c>
      <c r="B2675" t="str">
        <f>'Page 1 - General Information'!$G$16</f>
        <v>3596</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
      </c>
      <c r="U2675"/>
      <c r="V2675"/>
      <c r="W2675"/>
      <c r="X2675" s="396">
        <v>9</v>
      </c>
      <c r="Y2675" s="396">
        <v>146</v>
      </c>
    </row>
    <row r="2676" spans="1:25" x14ac:dyDescent="0.25">
      <c r="A2676">
        <f>'Page 1 - General Information'!$G$12</f>
        <v>115508003</v>
      </c>
      <c r="B2676" t="str">
        <f>'Page 1 - General Information'!$G$16</f>
        <v>3596</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115508003</v>
      </c>
      <c r="B2677" t="str">
        <f>'Page 1 - General Information'!$G$16</f>
        <v>3596</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115508003</v>
      </c>
      <c r="B2678" t="str">
        <f>'Page 1 - General Information'!$G$16</f>
        <v>3596</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115508003</v>
      </c>
      <c r="B2679" t="str">
        <f>'Page 1 - General Information'!$G$16</f>
        <v>3596</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115508003</v>
      </c>
      <c r="B2680" t="str">
        <f>'Page 1 - General Information'!$G$16</f>
        <v>3596</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115508003</v>
      </c>
      <c r="B2681" t="str">
        <f>'Page 1 - General Information'!$G$16</f>
        <v>3596</v>
      </c>
      <c r="C2681" s="394" t="s">
        <v>19151</v>
      </c>
      <c r="D2681"/>
      <c r="E2681"/>
      <c r="F2681"/>
      <c r="G2681"/>
      <c r="H2681"/>
      <c r="I2681"/>
      <c r="J2681"/>
      <c r="K2681"/>
      <c r="L2681"/>
      <c r="M2681"/>
      <c r="N2681" t="s">
        <v>4157</v>
      </c>
      <c r="O2681" s="395">
        <f>INDEX('Page 2 - Team Information'!$K$14:$AP$184,Y2681,X2681)</f>
        <v>0</v>
      </c>
      <c r="P2681"/>
      <c r="Q2681"/>
      <c r="R2681"/>
      <c r="S2681" t="s">
        <v>6763</v>
      </c>
      <c r="T2681"/>
      <c r="U2681"/>
      <c r="V2681"/>
      <c r="W2681"/>
      <c r="X2681" s="396">
        <v>16</v>
      </c>
      <c r="Y2681" s="396">
        <v>146</v>
      </c>
    </row>
    <row r="2682" spans="1:25" x14ac:dyDescent="0.25">
      <c r="A2682">
        <f>'Page 1 - General Information'!$G$12</f>
        <v>115508003</v>
      </c>
      <c r="B2682" t="str">
        <f>'Page 1 - General Information'!$G$16</f>
        <v>3596</v>
      </c>
      <c r="C2682" s="394" t="s">
        <v>19151</v>
      </c>
      <c r="D2682"/>
      <c r="E2682"/>
      <c r="F2682"/>
      <c r="G2682"/>
      <c r="H2682"/>
      <c r="I2682"/>
      <c r="J2682"/>
      <c r="K2682"/>
      <c r="L2682"/>
      <c r="M2682"/>
      <c r="N2682" t="s">
        <v>4157</v>
      </c>
      <c r="O2682" s="395">
        <f>INDEX('Page 2 - Team Information'!$K$14:$AP$184,Y2682,X2682)</f>
        <v>0</v>
      </c>
      <c r="P2682"/>
      <c r="Q2682"/>
      <c r="R2682"/>
      <c r="S2682" t="s">
        <v>6764</v>
      </c>
      <c r="T2682"/>
      <c r="U2682"/>
      <c r="V2682"/>
      <c r="W2682"/>
      <c r="X2682" s="396">
        <v>17</v>
      </c>
      <c r="Y2682" s="396">
        <v>146</v>
      </c>
    </row>
    <row r="2683" spans="1:25" x14ac:dyDescent="0.25">
      <c r="A2683">
        <f>'Page 1 - General Information'!$G$12</f>
        <v>115508003</v>
      </c>
      <c r="B2683" t="str">
        <f>'Page 1 - General Information'!$G$16</f>
        <v>3596</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115508003</v>
      </c>
      <c r="B2684" t="str">
        <f>'Page 1 - General Information'!$G$16</f>
        <v>3596</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115508003</v>
      </c>
      <c r="B2685" t="str">
        <f>'Page 1 - General Information'!$G$16</f>
        <v>3596</v>
      </c>
      <c r="C2685" s="394" t="s">
        <v>19151</v>
      </c>
      <c r="D2685"/>
      <c r="E2685"/>
      <c r="F2685"/>
      <c r="G2685"/>
      <c r="H2685"/>
      <c r="I2685"/>
      <c r="J2685"/>
      <c r="K2685"/>
      <c r="L2685"/>
      <c r="M2685"/>
      <c r="N2685" t="s">
        <v>4157</v>
      </c>
      <c r="O2685" s="395">
        <f>INDEX('Page 2 - Team Information'!$K$14:$AP$184,Y2685,X2685)</f>
        <v>0</v>
      </c>
      <c r="P2685"/>
      <c r="Q2685"/>
      <c r="R2685"/>
      <c r="S2685" t="s">
        <v>6767</v>
      </c>
      <c r="T2685"/>
      <c r="U2685"/>
      <c r="V2685"/>
      <c r="W2685"/>
      <c r="X2685" s="396">
        <v>21</v>
      </c>
      <c r="Y2685" s="396">
        <v>146</v>
      </c>
    </row>
    <row r="2686" spans="1:25" x14ac:dyDescent="0.25">
      <c r="A2686">
        <f>'Page 1 - General Information'!$G$12</f>
        <v>115508003</v>
      </c>
      <c r="B2686" t="str">
        <f>'Page 1 - General Information'!$G$16</f>
        <v>3596</v>
      </c>
      <c r="C2686" s="394" t="s">
        <v>19151</v>
      </c>
      <c r="D2686"/>
      <c r="E2686"/>
      <c r="F2686"/>
      <c r="G2686"/>
      <c r="H2686"/>
      <c r="I2686"/>
      <c r="J2686"/>
      <c r="K2686"/>
      <c r="L2686"/>
      <c r="M2686"/>
      <c r="N2686" t="s">
        <v>4157</v>
      </c>
      <c r="O2686" s="395">
        <f>INDEX('Page 2 - Team Information'!$K$14:$AP$184,Y2686,X2686)</f>
        <v>0</v>
      </c>
      <c r="P2686"/>
      <c r="Q2686"/>
      <c r="R2686"/>
      <c r="S2686" t="s">
        <v>6768</v>
      </c>
      <c r="T2686"/>
      <c r="U2686"/>
      <c r="V2686"/>
      <c r="W2686"/>
      <c r="X2686" s="396">
        <v>22</v>
      </c>
      <c r="Y2686" s="396">
        <v>146</v>
      </c>
    </row>
    <row r="2687" spans="1:25" x14ac:dyDescent="0.25">
      <c r="A2687">
        <f>'Page 1 - General Information'!$G$12</f>
        <v>115508003</v>
      </c>
      <c r="B2687" t="str">
        <f>'Page 1 - General Information'!$G$16</f>
        <v>3596</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115508003</v>
      </c>
      <c r="B2688" t="str">
        <f>'Page 1 - General Information'!$G$16</f>
        <v>3596</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115508003</v>
      </c>
      <c r="B2689" t="str">
        <f>'Page 1 - General Information'!$G$16</f>
        <v>3596</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115508003</v>
      </c>
      <c r="B2690" t="str">
        <f>'Page 1 - General Information'!$G$16</f>
        <v>3596</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115508003</v>
      </c>
      <c r="B2691" t="str">
        <f>'Page 1 - General Information'!$G$16</f>
        <v>3596</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115508003</v>
      </c>
      <c r="B2692" t="str">
        <f>'Page 1 - General Information'!$G$16</f>
        <v>3596</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115508003</v>
      </c>
      <c r="B2693" t="str">
        <f>'Page 1 - General Information'!$G$16</f>
        <v>3596</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115508003</v>
      </c>
      <c r="B2694" t="str">
        <f>'Page 1 - General Information'!$G$16</f>
        <v>3596</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115508003</v>
      </c>
      <c r="B2695" t="str">
        <f>'Page 1 - General Information'!$G$16</f>
        <v>3596</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115508003</v>
      </c>
      <c r="B2696" t="str">
        <f>'Page 1 - General Information'!$G$16</f>
        <v>3596</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115508003</v>
      </c>
      <c r="B2697" t="str">
        <f>'Page 1 - General Information'!$G$16</f>
        <v>3596</v>
      </c>
      <c r="C2697" s="394" t="s">
        <v>19151</v>
      </c>
      <c r="D2697"/>
      <c r="E2697"/>
      <c r="F2697"/>
      <c r="G2697"/>
      <c r="H2697"/>
      <c r="I2697"/>
      <c r="J2697"/>
      <c r="K2697"/>
      <c r="L2697"/>
      <c r="M2697"/>
      <c r="N2697" t="s">
        <v>4157</v>
      </c>
      <c r="O2697" s="395">
        <f>INDEX('Page 2 - Team Information'!$K$14:$AP$184,Y2697,X2697)</f>
        <v>0</v>
      </c>
      <c r="P2697"/>
      <c r="Q2697"/>
      <c r="R2697"/>
      <c r="S2697" t="s">
        <v>6779</v>
      </c>
      <c r="T2697"/>
      <c r="U2697"/>
      <c r="V2697"/>
      <c r="W2697"/>
      <c r="X2697" s="396">
        <v>17</v>
      </c>
      <c r="Y2697" s="396">
        <v>147</v>
      </c>
    </row>
    <row r="2698" spans="1:25" x14ac:dyDescent="0.25">
      <c r="A2698">
        <f>'Page 1 - General Information'!$G$12</f>
        <v>115508003</v>
      </c>
      <c r="B2698" t="str">
        <f>'Page 1 - General Information'!$G$16</f>
        <v>3596</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115508003</v>
      </c>
      <c r="B2699" t="str">
        <f>'Page 1 - General Information'!$G$16</f>
        <v>3596</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115508003</v>
      </c>
      <c r="B2700" t="str">
        <f>'Page 1 - General Information'!$G$16</f>
        <v>3596</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115508003</v>
      </c>
      <c r="B2701" t="str">
        <f>'Page 1 - General Information'!$G$16</f>
        <v>3596</v>
      </c>
      <c r="C2701" s="394" t="s">
        <v>19151</v>
      </c>
      <c r="D2701"/>
      <c r="E2701"/>
      <c r="F2701"/>
      <c r="G2701"/>
      <c r="H2701"/>
      <c r="I2701"/>
      <c r="J2701"/>
      <c r="K2701"/>
      <c r="L2701"/>
      <c r="M2701"/>
      <c r="N2701" t="s">
        <v>4157</v>
      </c>
      <c r="O2701" s="395">
        <f>INDEX('Page 2 - Team Information'!$K$14:$AP$184,Y2701,X2701)</f>
        <v>0</v>
      </c>
      <c r="P2701"/>
      <c r="Q2701"/>
      <c r="R2701"/>
      <c r="S2701" t="s">
        <v>6783</v>
      </c>
      <c r="T2701"/>
      <c r="U2701"/>
      <c r="V2701"/>
      <c r="W2701"/>
      <c r="X2701" s="396">
        <v>22</v>
      </c>
      <c r="Y2701" s="396">
        <v>147</v>
      </c>
    </row>
    <row r="2702" spans="1:25" x14ac:dyDescent="0.25">
      <c r="A2702">
        <f>'Page 1 - General Information'!$G$12</f>
        <v>115508003</v>
      </c>
      <c r="B2702" t="str">
        <f>'Page 1 - General Information'!$G$16</f>
        <v>3596</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115508003</v>
      </c>
      <c r="B2703" t="str">
        <f>'Page 1 - General Information'!$G$16</f>
        <v>3596</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115508003</v>
      </c>
      <c r="B2704" t="str">
        <f>'Page 1 - General Information'!$G$16</f>
        <v>3596</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115508003</v>
      </c>
      <c r="B2705" t="str">
        <f>'Page 1 - General Information'!$G$16</f>
        <v>3596</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115508003</v>
      </c>
      <c r="B2706" t="str">
        <f>'Page 1 - General Information'!$G$16</f>
        <v>3596</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115508003</v>
      </c>
      <c r="B2707" t="str">
        <f>'Page 1 - General Information'!$G$16</f>
        <v>3596</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115508003</v>
      </c>
      <c r="B2708" t="str">
        <f>'Page 1 - General Information'!$G$16</f>
        <v>3596</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115508003</v>
      </c>
      <c r="B2709" t="str">
        <f>'Page 1 - General Information'!$G$16</f>
        <v>3596</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115508003</v>
      </c>
      <c r="B2710" t="str">
        <f>'Page 1 - General Information'!$G$16</f>
        <v>3596</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115508003</v>
      </c>
      <c r="B2711" t="str">
        <f>'Page 1 - General Information'!$G$16</f>
        <v>3596</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115508003</v>
      </c>
      <c r="B2712" t="str">
        <f>'Page 1 - General Information'!$G$16</f>
        <v>3596</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115508003</v>
      </c>
      <c r="B2713" t="str">
        <f>'Page 1 - General Information'!$G$16</f>
        <v>3596</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115508003</v>
      </c>
      <c r="B2714" t="str">
        <f>'Page 1 - General Information'!$G$16</f>
        <v>3596</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115508003</v>
      </c>
      <c r="B2715" t="str">
        <f>'Page 1 - General Information'!$G$16</f>
        <v>3596</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115508003</v>
      </c>
      <c r="B2716" t="str">
        <f>'Page 1 - General Information'!$G$16</f>
        <v>3596</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115508003</v>
      </c>
      <c r="B2717" t="str">
        <f>'Page 1 - General Information'!$G$16</f>
        <v>3596</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115508003</v>
      </c>
      <c r="B2718" t="str">
        <f>'Page 1 - General Information'!$G$16</f>
        <v>3596</v>
      </c>
      <c r="C2718" s="394" t="s">
        <v>19151</v>
      </c>
      <c r="D2718"/>
      <c r="E2718"/>
      <c r="F2718"/>
      <c r="G2718"/>
      <c r="H2718"/>
      <c r="I2718"/>
      <c r="J2718"/>
      <c r="K2718"/>
      <c r="L2718"/>
      <c r="M2718"/>
      <c r="N2718" t="s">
        <v>4638</v>
      </c>
      <c r="O2718" s="398"/>
      <c r="P2718"/>
      <c r="Q2718"/>
      <c r="R2718" s="398" t="s">
        <v>10321</v>
      </c>
      <c r="S2718" t="s">
        <v>6800</v>
      </c>
      <c r="T2718"/>
      <c r="U2718"/>
      <c r="V2718" s="395">
        <f>INDEX('Page 2 - Team Information'!$K$14:$AP$184,Y2718,X2718)</f>
        <v>0</v>
      </c>
      <c r="W2718"/>
      <c r="X2718" s="396">
        <v>6</v>
      </c>
      <c r="Y2718" s="396">
        <v>149</v>
      </c>
    </row>
    <row r="2719" spans="1:25" x14ac:dyDescent="0.25">
      <c r="A2719">
        <f>'Page 1 - General Information'!$G$12</f>
        <v>115508003</v>
      </c>
      <c r="B2719" t="str">
        <f>'Page 1 - General Information'!$G$16</f>
        <v>3596</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115508003</v>
      </c>
      <c r="B2720" t="str">
        <f>'Page 1 - General Information'!$G$16</f>
        <v>3596</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
      </c>
      <c r="U2720"/>
      <c r="V2720"/>
      <c r="W2720"/>
      <c r="X2720" s="396">
        <v>9</v>
      </c>
      <c r="Y2720" s="396">
        <v>149</v>
      </c>
    </row>
    <row r="2721" spans="1:25" x14ac:dyDescent="0.25">
      <c r="A2721">
        <f>'Page 1 - General Information'!$G$12</f>
        <v>115508003</v>
      </c>
      <c r="B2721" t="str">
        <f>'Page 1 - General Information'!$G$16</f>
        <v>3596</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115508003</v>
      </c>
      <c r="B2722" t="str">
        <f>'Page 1 - General Information'!$G$16</f>
        <v>3596</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115508003</v>
      </c>
      <c r="B2723" t="str">
        <f>'Page 1 - General Information'!$G$16</f>
        <v>3596</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115508003</v>
      </c>
      <c r="B2724" t="str">
        <f>'Page 1 - General Information'!$G$16</f>
        <v>3596</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115508003</v>
      </c>
      <c r="B2725" t="str">
        <f>'Page 1 - General Information'!$G$16</f>
        <v>3596</v>
      </c>
      <c r="C2725" s="394" t="s">
        <v>19151</v>
      </c>
      <c r="D2725"/>
      <c r="E2725"/>
      <c r="F2725"/>
      <c r="G2725"/>
      <c r="H2725"/>
      <c r="I2725"/>
      <c r="J2725"/>
      <c r="K2725"/>
      <c r="L2725"/>
      <c r="M2725"/>
      <c r="N2725" t="s">
        <v>4157</v>
      </c>
      <c r="O2725" s="395">
        <f>INDEX('Page 2 - Team Information'!$K$14:$AP$184,Y2725,X2725)</f>
        <v>0</v>
      </c>
      <c r="P2725"/>
      <c r="Q2725"/>
      <c r="R2725"/>
      <c r="S2725" t="s">
        <v>6807</v>
      </c>
      <c r="T2725"/>
      <c r="U2725"/>
      <c r="V2725"/>
      <c r="W2725"/>
      <c r="X2725" s="396">
        <v>15</v>
      </c>
      <c r="Y2725" s="396">
        <v>149</v>
      </c>
    </row>
    <row r="2726" spans="1:25" x14ac:dyDescent="0.25">
      <c r="A2726">
        <f>'Page 1 - General Information'!$G$12</f>
        <v>115508003</v>
      </c>
      <c r="B2726" t="str">
        <f>'Page 1 - General Information'!$G$16</f>
        <v>3596</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115508003</v>
      </c>
      <c r="B2727" t="str">
        <f>'Page 1 - General Information'!$G$16</f>
        <v>3596</v>
      </c>
      <c r="C2727" s="394" t="s">
        <v>19151</v>
      </c>
      <c r="D2727"/>
      <c r="E2727"/>
      <c r="F2727"/>
      <c r="G2727"/>
      <c r="H2727"/>
      <c r="I2727"/>
      <c r="J2727"/>
      <c r="K2727"/>
      <c r="L2727"/>
      <c r="M2727"/>
      <c r="N2727" t="s">
        <v>4157</v>
      </c>
      <c r="O2727" s="395">
        <f>INDEX('Page 2 - Team Information'!$K$14:$AP$184,Y2727,X2727)</f>
        <v>0</v>
      </c>
      <c r="P2727"/>
      <c r="Q2727"/>
      <c r="R2727"/>
      <c r="S2727" t="s">
        <v>6809</v>
      </c>
      <c r="T2727"/>
      <c r="U2727"/>
      <c r="V2727"/>
      <c r="W2727"/>
      <c r="X2727" s="396">
        <v>17</v>
      </c>
      <c r="Y2727" s="396">
        <v>149</v>
      </c>
    </row>
    <row r="2728" spans="1:25" x14ac:dyDescent="0.25">
      <c r="A2728">
        <f>'Page 1 - General Information'!$G$12</f>
        <v>115508003</v>
      </c>
      <c r="B2728" t="str">
        <f>'Page 1 - General Information'!$G$16</f>
        <v>3596</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115508003</v>
      </c>
      <c r="B2729" t="str">
        <f>'Page 1 - General Information'!$G$16</f>
        <v>3596</v>
      </c>
      <c r="C2729" s="394" t="s">
        <v>19151</v>
      </c>
      <c r="D2729"/>
      <c r="E2729"/>
      <c r="F2729"/>
      <c r="G2729"/>
      <c r="H2729"/>
      <c r="I2729"/>
      <c r="J2729"/>
      <c r="K2729"/>
      <c r="L2729"/>
      <c r="M2729"/>
      <c r="N2729" t="s">
        <v>4157</v>
      </c>
      <c r="O2729" s="395">
        <f>INDEX('Page 2 - Team Information'!$K$14:$AP$184,Y2729,X2729)</f>
        <v>0</v>
      </c>
      <c r="P2729"/>
      <c r="Q2729"/>
      <c r="R2729"/>
      <c r="S2729" t="s">
        <v>6811</v>
      </c>
      <c r="T2729"/>
      <c r="U2729"/>
      <c r="V2729"/>
      <c r="W2729"/>
      <c r="X2729" s="396">
        <v>20</v>
      </c>
      <c r="Y2729" s="396">
        <v>149</v>
      </c>
    </row>
    <row r="2730" spans="1:25" x14ac:dyDescent="0.25">
      <c r="A2730">
        <f>'Page 1 - General Information'!$G$12</f>
        <v>115508003</v>
      </c>
      <c r="B2730" t="str">
        <f>'Page 1 - General Information'!$G$16</f>
        <v>3596</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115508003</v>
      </c>
      <c r="B2731" t="str">
        <f>'Page 1 - General Information'!$G$16</f>
        <v>3596</v>
      </c>
      <c r="C2731" s="394" t="s">
        <v>19151</v>
      </c>
      <c r="D2731"/>
      <c r="E2731"/>
      <c r="F2731"/>
      <c r="G2731"/>
      <c r="H2731"/>
      <c r="I2731"/>
      <c r="J2731"/>
      <c r="K2731"/>
      <c r="L2731"/>
      <c r="M2731"/>
      <c r="N2731" t="s">
        <v>4157</v>
      </c>
      <c r="O2731" s="395">
        <f>INDEX('Page 2 - Team Information'!$K$14:$AP$184,Y2731,X2731)</f>
        <v>0</v>
      </c>
      <c r="P2731"/>
      <c r="Q2731"/>
      <c r="R2731"/>
      <c r="S2731" t="s">
        <v>6813</v>
      </c>
      <c r="T2731"/>
      <c r="U2731"/>
      <c r="V2731"/>
      <c r="W2731"/>
      <c r="X2731" s="396">
        <v>22</v>
      </c>
      <c r="Y2731" s="396">
        <v>149</v>
      </c>
    </row>
    <row r="2732" spans="1:25" x14ac:dyDescent="0.25">
      <c r="A2732">
        <f>'Page 1 - General Information'!$G$12</f>
        <v>115508003</v>
      </c>
      <c r="B2732" t="str">
        <f>'Page 1 - General Information'!$G$16</f>
        <v>3596</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115508003</v>
      </c>
      <c r="B2733" t="str">
        <f>'Page 1 - General Information'!$G$16</f>
        <v>3596</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115508003</v>
      </c>
      <c r="B2734" t="str">
        <f>'Page 1 - General Information'!$G$16</f>
        <v>3596</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115508003</v>
      </c>
      <c r="B2735" t="str">
        <f>'Page 1 - General Information'!$G$16</f>
        <v>3596</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115508003</v>
      </c>
      <c r="B2736" t="str">
        <f>'Page 1 - General Information'!$G$16</f>
        <v>3596</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115508003</v>
      </c>
      <c r="B2737" t="str">
        <f>'Page 1 - General Information'!$G$16</f>
        <v>3596</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115508003</v>
      </c>
      <c r="B2738" t="str">
        <f>'Page 1 - General Information'!$G$16</f>
        <v>3596</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115508003</v>
      </c>
      <c r="B2739" t="str">
        <f>'Page 1 - General Information'!$G$16</f>
        <v>3596</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115508003</v>
      </c>
      <c r="B2740" t="str">
        <f>'Page 1 - General Information'!$G$16</f>
        <v>3596</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115508003</v>
      </c>
      <c r="B2741" t="str">
        <f>'Page 1 - General Information'!$G$16</f>
        <v>3596</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115508003</v>
      </c>
      <c r="B2742" t="str">
        <f>'Page 1 - General Information'!$G$16</f>
        <v>3596</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115508003</v>
      </c>
      <c r="B2743" t="str">
        <f>'Page 1 - General Information'!$G$16</f>
        <v>3596</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115508003</v>
      </c>
      <c r="B2744" t="str">
        <f>'Page 1 - General Information'!$G$16</f>
        <v>3596</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115508003</v>
      </c>
      <c r="B2745" t="str">
        <f>'Page 1 - General Information'!$G$16</f>
        <v>3596</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115508003</v>
      </c>
      <c r="B2746" t="str">
        <f>'Page 1 - General Information'!$G$16</f>
        <v>3596</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115508003</v>
      </c>
      <c r="B2747" t="str">
        <f>'Page 1 - General Information'!$G$16</f>
        <v>3596</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115508003</v>
      </c>
      <c r="B2748" t="str">
        <f>'Page 1 - General Information'!$G$16</f>
        <v>3596</v>
      </c>
      <c r="C2748" s="394" t="s">
        <v>19151</v>
      </c>
      <c r="D2748"/>
      <c r="E2748"/>
      <c r="F2748"/>
      <c r="G2748"/>
      <c r="H2748"/>
      <c r="I2748"/>
      <c r="J2748"/>
      <c r="K2748"/>
      <c r="L2748"/>
      <c r="M2748"/>
      <c r="N2748" t="s">
        <v>4638</v>
      </c>
      <c r="O2748" s="398"/>
      <c r="P2748"/>
      <c r="Q2748"/>
      <c r="R2748" s="398" t="s">
        <v>10321</v>
      </c>
      <c r="S2748" t="s">
        <v>6830</v>
      </c>
      <c r="T2748"/>
      <c r="U2748"/>
      <c r="V2748" s="395">
        <f>INDEX('Page 2 - Team Information'!$K$14:$AP$184,Y2748,X2748)</f>
        <v>0</v>
      </c>
      <c r="W2748"/>
      <c r="X2748" s="396">
        <v>6</v>
      </c>
      <c r="Y2748" s="396">
        <v>151</v>
      </c>
    </row>
    <row r="2749" spans="1:25" x14ac:dyDescent="0.25">
      <c r="A2749">
        <f>'Page 1 - General Information'!$G$12</f>
        <v>115508003</v>
      </c>
      <c r="B2749" t="str">
        <f>'Page 1 - General Information'!$G$16</f>
        <v>3596</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115508003</v>
      </c>
      <c r="B2750" t="str">
        <f>'Page 1 - General Information'!$G$16</f>
        <v>3596</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
      </c>
      <c r="U2750"/>
      <c r="V2750"/>
      <c r="W2750"/>
      <c r="X2750" s="396">
        <v>9</v>
      </c>
      <c r="Y2750" s="396">
        <v>151</v>
      </c>
    </row>
    <row r="2751" spans="1:25" x14ac:dyDescent="0.25">
      <c r="A2751">
        <f>'Page 1 - General Information'!$G$12</f>
        <v>115508003</v>
      </c>
      <c r="B2751" t="str">
        <f>'Page 1 - General Information'!$G$16</f>
        <v>3596</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115508003</v>
      </c>
      <c r="B2752" t="str">
        <f>'Page 1 - General Information'!$G$16</f>
        <v>3596</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115508003</v>
      </c>
      <c r="B2753" t="str">
        <f>'Page 1 - General Information'!$G$16</f>
        <v>3596</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115508003</v>
      </c>
      <c r="B2754" t="str">
        <f>'Page 1 - General Information'!$G$16</f>
        <v>3596</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115508003</v>
      </c>
      <c r="B2755" t="str">
        <f>'Page 1 - General Information'!$G$16</f>
        <v>3596</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115508003</v>
      </c>
      <c r="B2756" t="str">
        <f>'Page 1 - General Information'!$G$16</f>
        <v>3596</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115508003</v>
      </c>
      <c r="B2757" t="str">
        <f>'Page 1 - General Information'!$G$16</f>
        <v>3596</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115508003</v>
      </c>
      <c r="B2758" t="str">
        <f>'Page 1 - General Information'!$G$16</f>
        <v>3596</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115508003</v>
      </c>
      <c r="B2759" t="str">
        <f>'Page 1 - General Information'!$G$16</f>
        <v>3596</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115508003</v>
      </c>
      <c r="B2760" t="str">
        <f>'Page 1 - General Information'!$G$16</f>
        <v>3596</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115508003</v>
      </c>
      <c r="B2761" t="str">
        <f>'Page 1 - General Information'!$G$16</f>
        <v>3596</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115508003</v>
      </c>
      <c r="B2762" t="str">
        <f>'Page 1 - General Information'!$G$16</f>
        <v>3596</v>
      </c>
      <c r="C2762" s="394" t="s">
        <v>19151</v>
      </c>
      <c r="D2762"/>
      <c r="E2762"/>
      <c r="F2762"/>
      <c r="G2762"/>
      <c r="H2762"/>
      <c r="I2762"/>
      <c r="J2762"/>
      <c r="K2762"/>
      <c r="L2762"/>
      <c r="M2762"/>
      <c r="N2762" t="s">
        <v>4638</v>
      </c>
      <c r="O2762" s="398"/>
      <c r="P2762"/>
      <c r="Q2762"/>
      <c r="R2762" s="398" t="s">
        <v>10321</v>
      </c>
      <c r="S2762" t="s">
        <v>6844</v>
      </c>
      <c r="T2762"/>
      <c r="U2762"/>
      <c r="V2762" s="395">
        <f>INDEX('Page 2 - Team Information'!$K$14:$AP$184,Y2762,X2762)</f>
        <v>0</v>
      </c>
      <c r="W2762"/>
      <c r="X2762" s="396">
        <v>5</v>
      </c>
      <c r="Y2762" s="396">
        <v>152</v>
      </c>
    </row>
    <row r="2763" spans="1:25" x14ac:dyDescent="0.25">
      <c r="A2763">
        <f>'Page 1 - General Information'!$G$12</f>
        <v>115508003</v>
      </c>
      <c r="B2763" t="str">
        <f>'Page 1 - General Information'!$G$16</f>
        <v>3596</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115508003</v>
      </c>
      <c r="B2764" t="str">
        <f>'Page 1 - General Information'!$G$16</f>
        <v>3596</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115508003</v>
      </c>
      <c r="B2765" t="str">
        <f>'Page 1 - General Information'!$G$16</f>
        <v>3596</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
      </c>
      <c r="U2765"/>
      <c r="V2765"/>
      <c r="W2765"/>
      <c r="X2765" s="396">
        <v>9</v>
      </c>
      <c r="Y2765" s="396">
        <v>152</v>
      </c>
    </row>
    <row r="2766" spans="1:25" x14ac:dyDescent="0.25">
      <c r="A2766">
        <f>'Page 1 - General Information'!$G$12</f>
        <v>115508003</v>
      </c>
      <c r="B2766" t="str">
        <f>'Page 1 - General Information'!$G$16</f>
        <v>3596</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115508003</v>
      </c>
      <c r="B2767" t="str">
        <f>'Page 1 - General Information'!$G$16</f>
        <v>3596</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115508003</v>
      </c>
      <c r="B2768" t="str">
        <f>'Page 1 - General Information'!$G$16</f>
        <v>3596</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115508003</v>
      </c>
      <c r="B2769" t="str">
        <f>'Page 1 - General Information'!$G$16</f>
        <v>3596</v>
      </c>
      <c r="C2769" s="394" t="s">
        <v>19151</v>
      </c>
      <c r="D2769"/>
      <c r="E2769"/>
      <c r="F2769"/>
      <c r="G2769"/>
      <c r="H2769"/>
      <c r="I2769"/>
      <c r="J2769"/>
      <c r="K2769"/>
      <c r="L2769"/>
      <c r="M2769"/>
      <c r="N2769" t="s">
        <v>4157</v>
      </c>
      <c r="O2769" s="395">
        <f>INDEX('Page 2 - Team Information'!$K$14:$AP$184,Y2769,X2769)</f>
        <v>0</v>
      </c>
      <c r="P2769"/>
      <c r="Q2769"/>
      <c r="R2769"/>
      <c r="S2769" t="s">
        <v>6851</v>
      </c>
      <c r="T2769"/>
      <c r="U2769"/>
      <c r="V2769"/>
      <c r="W2769"/>
      <c r="X2769" s="396">
        <v>14</v>
      </c>
      <c r="Y2769" s="396">
        <v>152</v>
      </c>
    </row>
    <row r="2770" spans="1:25" x14ac:dyDescent="0.25">
      <c r="A2770">
        <f>'Page 1 - General Information'!$G$12</f>
        <v>115508003</v>
      </c>
      <c r="B2770" t="str">
        <f>'Page 1 - General Information'!$G$16</f>
        <v>3596</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115508003</v>
      </c>
      <c r="B2771" t="str">
        <f>'Page 1 - General Information'!$G$16</f>
        <v>3596</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115508003</v>
      </c>
      <c r="B2772" t="str">
        <f>'Page 1 - General Information'!$G$16</f>
        <v>3596</v>
      </c>
      <c r="C2772" s="394" t="s">
        <v>19151</v>
      </c>
      <c r="D2772"/>
      <c r="E2772"/>
      <c r="F2772"/>
      <c r="G2772"/>
      <c r="H2772"/>
      <c r="I2772"/>
      <c r="J2772"/>
      <c r="K2772"/>
      <c r="L2772"/>
      <c r="M2772"/>
      <c r="N2772" t="s">
        <v>4157</v>
      </c>
      <c r="O2772" s="395">
        <f>INDEX('Page 2 - Team Information'!$K$14:$AP$184,Y2772,X2772)</f>
        <v>0</v>
      </c>
      <c r="P2772"/>
      <c r="Q2772"/>
      <c r="R2772"/>
      <c r="S2772" t="s">
        <v>6854</v>
      </c>
      <c r="T2772"/>
      <c r="U2772"/>
      <c r="V2772"/>
      <c r="W2772"/>
      <c r="X2772" s="396">
        <v>17</v>
      </c>
      <c r="Y2772" s="396">
        <v>152</v>
      </c>
    </row>
    <row r="2773" spans="1:25" x14ac:dyDescent="0.25">
      <c r="A2773">
        <f>'Page 1 - General Information'!$G$12</f>
        <v>115508003</v>
      </c>
      <c r="B2773" t="str">
        <f>'Page 1 - General Information'!$G$16</f>
        <v>3596</v>
      </c>
      <c r="C2773" s="394" t="s">
        <v>19151</v>
      </c>
      <c r="D2773"/>
      <c r="E2773"/>
      <c r="F2773"/>
      <c r="G2773"/>
      <c r="H2773"/>
      <c r="I2773"/>
      <c r="J2773"/>
      <c r="K2773"/>
      <c r="L2773"/>
      <c r="M2773"/>
      <c r="N2773" t="s">
        <v>4157</v>
      </c>
      <c r="O2773" s="395">
        <f>INDEX('Page 2 - Team Information'!$K$14:$AP$184,Y2773,X2773)</f>
        <v>0</v>
      </c>
      <c r="P2773"/>
      <c r="Q2773"/>
      <c r="R2773"/>
      <c r="S2773" t="s">
        <v>6855</v>
      </c>
      <c r="T2773"/>
      <c r="U2773"/>
      <c r="V2773"/>
      <c r="W2773"/>
      <c r="X2773" s="396">
        <v>19</v>
      </c>
      <c r="Y2773" s="396">
        <v>152</v>
      </c>
    </row>
    <row r="2774" spans="1:25" x14ac:dyDescent="0.25">
      <c r="A2774">
        <f>'Page 1 - General Information'!$G$12</f>
        <v>115508003</v>
      </c>
      <c r="B2774" t="str">
        <f>'Page 1 - General Information'!$G$16</f>
        <v>3596</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115508003</v>
      </c>
      <c r="B2775" t="str">
        <f>'Page 1 - General Information'!$G$16</f>
        <v>3596</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115508003</v>
      </c>
      <c r="B2776" t="str">
        <f>'Page 1 - General Information'!$G$16</f>
        <v>3596</v>
      </c>
      <c r="C2776" s="394" t="s">
        <v>19151</v>
      </c>
      <c r="D2776"/>
      <c r="E2776"/>
      <c r="F2776"/>
      <c r="G2776"/>
      <c r="H2776"/>
      <c r="I2776"/>
      <c r="J2776"/>
      <c r="K2776"/>
      <c r="L2776"/>
      <c r="M2776"/>
      <c r="N2776" t="s">
        <v>4157</v>
      </c>
      <c r="O2776" s="395">
        <f>INDEX('Page 2 - Team Information'!$K$14:$AP$184,Y2776,X2776)</f>
        <v>0</v>
      </c>
      <c r="P2776"/>
      <c r="Q2776"/>
      <c r="R2776"/>
      <c r="S2776" t="s">
        <v>6858</v>
      </c>
      <c r="T2776"/>
      <c r="U2776"/>
      <c r="V2776"/>
      <c r="W2776"/>
      <c r="X2776" s="396">
        <v>22</v>
      </c>
      <c r="Y2776" s="396">
        <v>152</v>
      </c>
    </row>
    <row r="2777" spans="1:25" x14ac:dyDescent="0.25">
      <c r="A2777">
        <f>'Page 1 - General Information'!$G$12</f>
        <v>115508003</v>
      </c>
      <c r="B2777" t="str">
        <f>'Page 1 - General Information'!$G$16</f>
        <v>3596</v>
      </c>
      <c r="C2777" s="394" t="s">
        <v>19151</v>
      </c>
      <c r="D2777"/>
      <c r="E2777"/>
      <c r="F2777"/>
      <c r="G2777"/>
      <c r="H2777"/>
      <c r="I2777"/>
      <c r="J2777"/>
      <c r="K2777"/>
      <c r="L2777"/>
      <c r="M2777"/>
      <c r="N2777" t="s">
        <v>4638</v>
      </c>
      <c r="O2777" s="398"/>
      <c r="P2777"/>
      <c r="Q2777"/>
      <c r="R2777" s="398" t="s">
        <v>10321</v>
      </c>
      <c r="S2777" t="s">
        <v>6859</v>
      </c>
      <c r="T2777"/>
      <c r="U2777"/>
      <c r="V2777" s="395">
        <f>INDEX('Page 2 - Team Information'!$K$14:$AP$184,Y2777,X2777)</f>
        <v>0</v>
      </c>
      <c r="W2777"/>
      <c r="X2777" s="396">
        <v>5</v>
      </c>
      <c r="Y2777" s="396">
        <v>153</v>
      </c>
    </row>
    <row r="2778" spans="1:25" x14ac:dyDescent="0.25">
      <c r="A2778">
        <f>'Page 1 - General Information'!$G$12</f>
        <v>115508003</v>
      </c>
      <c r="B2778" t="str">
        <f>'Page 1 - General Information'!$G$16</f>
        <v>3596</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115508003</v>
      </c>
      <c r="B2779" t="str">
        <f>'Page 1 - General Information'!$G$16</f>
        <v>3596</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115508003</v>
      </c>
      <c r="B2780" t="str">
        <f>'Page 1 - General Information'!$G$16</f>
        <v>3596</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
      </c>
      <c r="U2780"/>
      <c r="V2780"/>
      <c r="W2780"/>
      <c r="X2780" s="396">
        <v>9</v>
      </c>
      <c r="Y2780" s="396">
        <v>153</v>
      </c>
    </row>
    <row r="2781" spans="1:25" x14ac:dyDescent="0.25">
      <c r="A2781">
        <f>'Page 1 - General Information'!$G$12</f>
        <v>115508003</v>
      </c>
      <c r="B2781" t="str">
        <f>'Page 1 - General Information'!$G$16</f>
        <v>3596</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115508003</v>
      </c>
      <c r="B2782" t="str">
        <f>'Page 1 - General Information'!$G$16</f>
        <v>3596</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115508003</v>
      </c>
      <c r="B2783" t="str">
        <f>'Page 1 - General Information'!$G$16</f>
        <v>3596</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115508003</v>
      </c>
      <c r="B2784" t="str">
        <f>'Page 1 - General Information'!$G$16</f>
        <v>3596</v>
      </c>
      <c r="C2784" s="394" t="s">
        <v>19151</v>
      </c>
      <c r="D2784"/>
      <c r="E2784"/>
      <c r="F2784"/>
      <c r="G2784"/>
      <c r="H2784"/>
      <c r="I2784"/>
      <c r="J2784"/>
      <c r="K2784"/>
      <c r="L2784"/>
      <c r="M2784"/>
      <c r="N2784" t="s">
        <v>4157</v>
      </c>
      <c r="O2784" s="395">
        <f>INDEX('Page 2 - Team Information'!$K$14:$AP$184,Y2784,X2784)</f>
        <v>0</v>
      </c>
      <c r="P2784"/>
      <c r="Q2784"/>
      <c r="R2784"/>
      <c r="S2784" t="s">
        <v>6866</v>
      </c>
      <c r="T2784"/>
      <c r="U2784"/>
      <c r="V2784"/>
      <c r="W2784"/>
      <c r="X2784" s="396">
        <v>14</v>
      </c>
      <c r="Y2784" s="396">
        <v>153</v>
      </c>
    </row>
    <row r="2785" spans="1:25" x14ac:dyDescent="0.25">
      <c r="A2785">
        <f>'Page 1 - General Information'!$G$12</f>
        <v>115508003</v>
      </c>
      <c r="B2785" t="str">
        <f>'Page 1 - General Information'!$G$16</f>
        <v>3596</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115508003</v>
      </c>
      <c r="B2786" t="str">
        <f>'Page 1 - General Information'!$G$16</f>
        <v>3596</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115508003</v>
      </c>
      <c r="B2787" t="str">
        <f>'Page 1 - General Information'!$G$16</f>
        <v>3596</v>
      </c>
      <c r="C2787" s="394" t="s">
        <v>19151</v>
      </c>
      <c r="D2787"/>
      <c r="E2787"/>
      <c r="F2787"/>
      <c r="G2787"/>
      <c r="H2787"/>
      <c r="I2787"/>
      <c r="J2787"/>
      <c r="K2787"/>
      <c r="L2787"/>
      <c r="M2787"/>
      <c r="N2787" t="s">
        <v>4157</v>
      </c>
      <c r="O2787" s="395">
        <f>INDEX('Page 2 - Team Information'!$K$14:$AP$184,Y2787,X2787)</f>
        <v>0</v>
      </c>
      <c r="P2787"/>
      <c r="Q2787"/>
      <c r="R2787"/>
      <c r="S2787" t="s">
        <v>6869</v>
      </c>
      <c r="T2787"/>
      <c r="U2787"/>
      <c r="V2787"/>
      <c r="W2787"/>
      <c r="X2787" s="396">
        <v>17</v>
      </c>
      <c r="Y2787" s="396">
        <v>153</v>
      </c>
    </row>
    <row r="2788" spans="1:25" x14ac:dyDescent="0.25">
      <c r="A2788">
        <f>'Page 1 - General Information'!$G$12</f>
        <v>115508003</v>
      </c>
      <c r="B2788" t="str">
        <f>'Page 1 - General Information'!$G$16</f>
        <v>3596</v>
      </c>
      <c r="C2788" s="394" t="s">
        <v>19151</v>
      </c>
      <c r="D2788"/>
      <c r="E2788"/>
      <c r="F2788"/>
      <c r="G2788"/>
      <c r="H2788"/>
      <c r="I2788"/>
      <c r="J2788"/>
      <c r="K2788"/>
      <c r="L2788"/>
      <c r="M2788"/>
      <c r="N2788" t="s">
        <v>4157</v>
      </c>
      <c r="O2788" s="395">
        <f>INDEX('Page 2 - Team Information'!$K$14:$AP$184,Y2788,X2788)</f>
        <v>0</v>
      </c>
      <c r="P2788"/>
      <c r="Q2788"/>
      <c r="R2788"/>
      <c r="S2788" t="s">
        <v>6870</v>
      </c>
      <c r="T2788"/>
      <c r="U2788"/>
      <c r="V2788"/>
      <c r="W2788"/>
      <c r="X2788" s="396">
        <v>19</v>
      </c>
      <c r="Y2788" s="396">
        <v>153</v>
      </c>
    </row>
    <row r="2789" spans="1:25" x14ac:dyDescent="0.25">
      <c r="A2789">
        <f>'Page 1 - General Information'!$G$12</f>
        <v>115508003</v>
      </c>
      <c r="B2789" t="str">
        <f>'Page 1 - General Information'!$G$16</f>
        <v>3596</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115508003</v>
      </c>
      <c r="B2790" t="str">
        <f>'Page 1 - General Information'!$G$16</f>
        <v>3596</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115508003</v>
      </c>
      <c r="B2791" t="str">
        <f>'Page 1 - General Information'!$G$16</f>
        <v>3596</v>
      </c>
      <c r="C2791" s="394" t="s">
        <v>19151</v>
      </c>
      <c r="D2791"/>
      <c r="E2791"/>
      <c r="F2791"/>
      <c r="G2791"/>
      <c r="H2791"/>
      <c r="I2791"/>
      <c r="J2791"/>
      <c r="K2791"/>
      <c r="L2791"/>
      <c r="M2791"/>
      <c r="N2791" t="s">
        <v>4157</v>
      </c>
      <c r="O2791" s="395">
        <f>INDEX('Page 2 - Team Information'!$K$14:$AP$184,Y2791,X2791)</f>
        <v>0</v>
      </c>
      <c r="P2791"/>
      <c r="Q2791"/>
      <c r="R2791"/>
      <c r="S2791" t="s">
        <v>6873</v>
      </c>
      <c r="T2791"/>
      <c r="U2791"/>
      <c r="V2791"/>
      <c r="W2791"/>
      <c r="X2791" s="396">
        <v>22</v>
      </c>
      <c r="Y2791" s="396">
        <v>153</v>
      </c>
    </row>
    <row r="2792" spans="1:25" x14ac:dyDescent="0.25">
      <c r="A2792">
        <f>'Page 1 - General Information'!$G$12</f>
        <v>115508003</v>
      </c>
      <c r="B2792" t="str">
        <f>'Page 1 - General Information'!$G$16</f>
        <v>3596</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115508003</v>
      </c>
      <c r="B2793" t="str">
        <f>'Page 1 - General Information'!$G$16</f>
        <v>3596</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115508003</v>
      </c>
      <c r="B2794" t="str">
        <f>'Page 1 - General Information'!$G$16</f>
        <v>3596</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115508003</v>
      </c>
      <c r="B2795" t="str">
        <f>'Page 1 - General Information'!$G$16</f>
        <v>3596</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115508003</v>
      </c>
      <c r="B2796" t="str">
        <f>'Page 1 - General Information'!$G$16</f>
        <v>3596</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115508003</v>
      </c>
      <c r="B2797" t="str">
        <f>'Page 1 - General Information'!$G$16</f>
        <v>3596</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115508003</v>
      </c>
      <c r="B2798" t="str">
        <f>'Page 1 - General Information'!$G$16</f>
        <v>3596</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115508003</v>
      </c>
      <c r="B2799" t="str">
        <f>'Page 1 - General Information'!$G$16</f>
        <v>3596</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115508003</v>
      </c>
      <c r="B2800" t="str">
        <f>'Page 1 - General Information'!$G$16</f>
        <v>3596</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115508003</v>
      </c>
      <c r="B2801" t="str">
        <f>'Page 1 - General Information'!$G$16</f>
        <v>3596</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115508003</v>
      </c>
      <c r="B2802" t="str">
        <f>'Page 1 - General Information'!$G$16</f>
        <v>3596</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115508003</v>
      </c>
      <c r="B2803" t="str">
        <f>'Page 1 - General Information'!$G$16</f>
        <v>3596</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115508003</v>
      </c>
      <c r="B2804" t="str">
        <f>'Page 1 - General Information'!$G$16</f>
        <v>3596</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115508003</v>
      </c>
      <c r="B2805" t="str">
        <f>'Page 1 - General Information'!$G$16</f>
        <v>3596</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115508003</v>
      </c>
      <c r="B2806" t="str">
        <f>'Page 1 - General Information'!$G$16</f>
        <v>3596</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115508003</v>
      </c>
      <c r="B2807" t="str">
        <f>'Page 1 - General Information'!$G$16</f>
        <v>3596</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115508003</v>
      </c>
      <c r="B2808" t="str">
        <f>'Page 1 - General Information'!$G$16</f>
        <v>3596</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115508003</v>
      </c>
      <c r="B2809" t="str">
        <f>'Page 1 - General Information'!$G$16</f>
        <v>3596</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115508003</v>
      </c>
      <c r="B2810" t="str">
        <f>'Page 1 - General Information'!$G$16</f>
        <v>3596</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115508003</v>
      </c>
      <c r="B2811" t="str">
        <f>'Page 1 - General Information'!$G$16</f>
        <v>3596</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115508003</v>
      </c>
      <c r="B2812" t="str">
        <f>'Page 1 - General Information'!$G$16</f>
        <v>3596</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115508003</v>
      </c>
      <c r="B2813" t="str">
        <f>'Page 1 - General Information'!$G$16</f>
        <v>3596</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115508003</v>
      </c>
      <c r="B2814" t="str">
        <f>'Page 1 - General Information'!$G$16</f>
        <v>3596</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115508003</v>
      </c>
      <c r="B2815" t="str">
        <f>'Page 1 - General Information'!$G$16</f>
        <v>3596</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115508003</v>
      </c>
      <c r="B2816" t="str">
        <f>'Page 1 - General Information'!$G$16</f>
        <v>3596</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115508003</v>
      </c>
      <c r="B2817" t="str">
        <f>'Page 1 - General Information'!$G$16</f>
        <v>3596</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115508003</v>
      </c>
      <c r="B2818" t="str">
        <f>'Page 1 - General Information'!$G$16</f>
        <v>3596</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115508003</v>
      </c>
      <c r="B2819" t="str">
        <f>'Page 1 - General Information'!$G$16</f>
        <v>3596</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115508003</v>
      </c>
      <c r="B2820" t="str">
        <f>'Page 1 - General Information'!$G$16</f>
        <v>3596</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115508003</v>
      </c>
      <c r="B2821" t="str">
        <f>'Page 1 - General Information'!$G$16</f>
        <v>3596</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115508003</v>
      </c>
      <c r="B2822" t="str">
        <f>'Page 1 - General Information'!$G$16</f>
        <v>3596</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115508003</v>
      </c>
      <c r="B2823" t="str">
        <f>'Page 1 - General Information'!$G$16</f>
        <v>3596</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115508003</v>
      </c>
      <c r="B2824" t="str">
        <f>'Page 1 - General Information'!$G$16</f>
        <v>3596</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115508003</v>
      </c>
      <c r="B2825" t="str">
        <f>'Page 1 - General Information'!$G$16</f>
        <v>3596</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115508003</v>
      </c>
      <c r="B2826" t="str">
        <f>'Page 1 - General Information'!$G$16</f>
        <v>3596</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115508003</v>
      </c>
      <c r="B2827" t="str">
        <f>'Page 1 - General Information'!$G$16</f>
        <v>3596</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115508003</v>
      </c>
      <c r="B2828" t="str">
        <f>'Page 1 - General Information'!$G$16</f>
        <v>3596</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115508003</v>
      </c>
      <c r="B2829" t="str">
        <f>'Page 1 - General Information'!$G$16</f>
        <v>3596</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115508003</v>
      </c>
      <c r="B2830" t="str">
        <f>'Page 1 - General Information'!$G$16</f>
        <v>3596</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115508003</v>
      </c>
      <c r="B2831" t="str">
        <f>'Page 1 - General Information'!$G$16</f>
        <v>3596</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115508003</v>
      </c>
      <c r="B2832" t="str">
        <f>'Page 1 - General Information'!$G$16</f>
        <v>3596</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115508003</v>
      </c>
      <c r="B2833" t="str">
        <f>'Page 1 - General Information'!$G$16</f>
        <v>3596</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115508003</v>
      </c>
      <c r="B2834" t="str">
        <f>'Page 1 - General Information'!$G$16</f>
        <v>3596</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115508003</v>
      </c>
      <c r="B2835" t="str">
        <f>'Page 1 - General Information'!$G$16</f>
        <v>3596</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115508003</v>
      </c>
      <c r="B2836" t="str">
        <f>'Page 1 - General Information'!$G$16</f>
        <v>3596</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115508003</v>
      </c>
      <c r="B2837" t="str">
        <f>'Page 1 - General Information'!$G$16</f>
        <v>3596</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115508003</v>
      </c>
      <c r="B2838" t="str">
        <f>'Page 1 - General Information'!$G$16</f>
        <v>3596</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115508003</v>
      </c>
      <c r="B2839" t="str">
        <f>'Page 1 - General Information'!$G$16</f>
        <v>3596</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115508003</v>
      </c>
      <c r="B2840" t="str">
        <f>'Page 1 - General Information'!$G$16</f>
        <v>3596</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115508003</v>
      </c>
      <c r="B2841" t="str">
        <f>'Page 1 - General Information'!$G$16</f>
        <v>3596</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115508003</v>
      </c>
      <c r="B2842" t="str">
        <f>'Page 1 - General Information'!$G$16</f>
        <v>3596</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115508003</v>
      </c>
      <c r="B2843" t="str">
        <f>'Page 1 - General Information'!$G$16</f>
        <v>3596</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115508003</v>
      </c>
      <c r="B2844" t="str">
        <f>'Page 1 - General Information'!$G$16</f>
        <v>3596</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115508003</v>
      </c>
      <c r="B2845" t="str">
        <f>'Page 1 - General Information'!$G$16</f>
        <v>3596</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115508003</v>
      </c>
      <c r="B2846" t="str">
        <f>'Page 1 - General Information'!$G$16</f>
        <v>3596</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115508003</v>
      </c>
      <c r="B2847" t="str">
        <f>'Page 1 - General Information'!$G$16</f>
        <v>3596</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115508003</v>
      </c>
      <c r="B2848" t="str">
        <f>'Page 1 - General Information'!$G$16</f>
        <v>3596</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115508003</v>
      </c>
      <c r="B2849" t="str">
        <f>'Page 1 - General Information'!$G$16</f>
        <v>3596</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115508003</v>
      </c>
      <c r="B2850" t="str">
        <f>'Page 1 - General Information'!$G$16</f>
        <v>3596</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115508003</v>
      </c>
      <c r="B2851" t="str">
        <f>'Page 1 - General Information'!$G$16</f>
        <v>3596</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115508003</v>
      </c>
      <c r="B2852" t="str">
        <f>'Page 1 - General Information'!$G$16</f>
        <v>3596</v>
      </c>
      <c r="C2852" s="394" t="s">
        <v>19151</v>
      </c>
      <c r="D2852"/>
      <c r="E2852"/>
      <c r="F2852"/>
      <c r="G2852"/>
      <c r="H2852"/>
      <c r="I2852"/>
      <c r="J2852"/>
      <c r="K2852"/>
      <c r="L2852"/>
      <c r="M2852"/>
      <c r="N2852" t="s">
        <v>4638</v>
      </c>
      <c r="O2852" s="398"/>
      <c r="P2852"/>
      <c r="Q2852"/>
      <c r="R2852" s="398" t="s">
        <v>10321</v>
      </c>
      <c r="S2852" t="s">
        <v>6934</v>
      </c>
      <c r="T2852"/>
      <c r="U2852"/>
      <c r="V2852" s="395">
        <f>INDEX('Page 2 - Team Information'!$K$14:$AP$184,Y2852,X2852)</f>
        <v>0</v>
      </c>
      <c r="W2852"/>
      <c r="X2852" s="396">
        <v>5</v>
      </c>
      <c r="Y2852" s="396">
        <v>158</v>
      </c>
    </row>
    <row r="2853" spans="1:25" x14ac:dyDescent="0.25">
      <c r="A2853">
        <f>'Page 1 - General Information'!$G$12</f>
        <v>115508003</v>
      </c>
      <c r="B2853" t="str">
        <f>'Page 1 - General Information'!$G$16</f>
        <v>3596</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115508003</v>
      </c>
      <c r="B2854" t="str">
        <f>'Page 1 - General Information'!$G$16</f>
        <v>3596</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115508003</v>
      </c>
      <c r="B2855" t="str">
        <f>'Page 1 - General Information'!$G$16</f>
        <v>3596</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
      </c>
      <c r="U2855"/>
      <c r="V2855"/>
      <c r="W2855"/>
      <c r="X2855" s="396">
        <v>9</v>
      </c>
      <c r="Y2855" s="396">
        <v>158</v>
      </c>
    </row>
    <row r="2856" spans="1:25" x14ac:dyDescent="0.25">
      <c r="A2856">
        <f>'Page 1 - General Information'!$G$12</f>
        <v>115508003</v>
      </c>
      <c r="B2856" t="str">
        <f>'Page 1 - General Information'!$G$16</f>
        <v>3596</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115508003</v>
      </c>
      <c r="B2857" t="str">
        <f>'Page 1 - General Information'!$G$16</f>
        <v>3596</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115508003</v>
      </c>
      <c r="B2858" t="str">
        <f>'Page 1 - General Information'!$G$16</f>
        <v>3596</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115508003</v>
      </c>
      <c r="B2859" t="str">
        <f>'Page 1 - General Information'!$G$16</f>
        <v>3596</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115508003</v>
      </c>
      <c r="B2860" t="str">
        <f>'Page 1 - General Information'!$G$16</f>
        <v>3596</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115508003</v>
      </c>
      <c r="B2861" t="str">
        <f>'Page 1 - General Information'!$G$16</f>
        <v>3596</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115508003</v>
      </c>
      <c r="B2862" t="str">
        <f>'Page 1 - General Information'!$G$16</f>
        <v>3596</v>
      </c>
      <c r="C2862" s="394" t="s">
        <v>19151</v>
      </c>
      <c r="D2862"/>
      <c r="E2862"/>
      <c r="F2862"/>
      <c r="G2862"/>
      <c r="H2862"/>
      <c r="I2862"/>
      <c r="J2862"/>
      <c r="K2862"/>
      <c r="L2862"/>
      <c r="M2862"/>
      <c r="N2862" t="s">
        <v>4157</v>
      </c>
      <c r="O2862" s="395">
        <f>INDEX('Page 2 - Team Information'!$K$14:$AP$184,Y2862,X2862)</f>
        <v>0</v>
      </c>
      <c r="P2862"/>
      <c r="Q2862"/>
      <c r="R2862"/>
      <c r="S2862" t="s">
        <v>6944</v>
      </c>
      <c r="T2862"/>
      <c r="U2862"/>
      <c r="V2862"/>
      <c r="W2862"/>
      <c r="X2862" s="396">
        <v>17</v>
      </c>
      <c r="Y2862" s="396">
        <v>158</v>
      </c>
    </row>
    <row r="2863" spans="1:25" x14ac:dyDescent="0.25">
      <c r="A2863">
        <f>'Page 1 - General Information'!$G$12</f>
        <v>115508003</v>
      </c>
      <c r="B2863" t="str">
        <f>'Page 1 - General Information'!$G$16</f>
        <v>3596</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115508003</v>
      </c>
      <c r="B2864" t="str">
        <f>'Page 1 - General Information'!$G$16</f>
        <v>3596</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115508003</v>
      </c>
      <c r="B2865" t="str">
        <f>'Page 1 - General Information'!$G$16</f>
        <v>3596</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115508003</v>
      </c>
      <c r="B2866" t="str">
        <f>'Page 1 - General Information'!$G$16</f>
        <v>3596</v>
      </c>
      <c r="C2866" s="394" t="s">
        <v>19151</v>
      </c>
      <c r="D2866"/>
      <c r="E2866"/>
      <c r="F2866"/>
      <c r="G2866"/>
      <c r="H2866"/>
      <c r="I2866"/>
      <c r="J2866"/>
      <c r="K2866"/>
      <c r="L2866"/>
      <c r="M2866"/>
      <c r="N2866" t="s">
        <v>4157</v>
      </c>
      <c r="O2866" s="395">
        <f>INDEX('Page 2 - Team Information'!$K$14:$AP$184,Y2866,X2866)</f>
        <v>0</v>
      </c>
      <c r="P2866"/>
      <c r="Q2866"/>
      <c r="R2866"/>
      <c r="S2866" t="s">
        <v>6948</v>
      </c>
      <c r="T2866"/>
      <c r="U2866"/>
      <c r="V2866"/>
      <c r="W2866"/>
      <c r="X2866" s="396">
        <v>22</v>
      </c>
      <c r="Y2866" s="396">
        <v>158</v>
      </c>
    </row>
    <row r="2867" spans="1:25" x14ac:dyDescent="0.25">
      <c r="A2867">
        <f>'Page 1 - General Information'!$G$12</f>
        <v>115508003</v>
      </c>
      <c r="B2867" t="str">
        <f>'Page 1 - General Information'!$G$16</f>
        <v>3596</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115508003</v>
      </c>
      <c r="B2868" t="str">
        <f>'Page 1 - General Information'!$G$16</f>
        <v>3596</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115508003</v>
      </c>
      <c r="B2869" t="str">
        <f>'Page 1 - General Information'!$G$16</f>
        <v>3596</v>
      </c>
      <c r="C2869" s="394" t="s">
        <v>19151</v>
      </c>
      <c r="D2869"/>
      <c r="E2869"/>
      <c r="F2869"/>
      <c r="G2869"/>
      <c r="H2869"/>
      <c r="I2869"/>
      <c r="J2869"/>
      <c r="K2869"/>
      <c r="L2869"/>
      <c r="M2869"/>
      <c r="N2869" t="s">
        <v>4638</v>
      </c>
      <c r="O2869" s="398"/>
      <c r="P2869"/>
      <c r="Q2869"/>
      <c r="R2869" s="398" t="s">
        <v>10321</v>
      </c>
      <c r="S2869" t="s">
        <v>10213</v>
      </c>
      <c r="T2869"/>
      <c r="U2869"/>
      <c r="V2869" s="395">
        <f>INDEX('Page 2 - Team Information'!$K$14:$AP$184,Y2869,X2869)</f>
        <v>0</v>
      </c>
      <c r="W2869"/>
      <c r="X2869" s="396">
        <v>7</v>
      </c>
      <c r="Y2869" s="396">
        <v>159</v>
      </c>
    </row>
    <row r="2870" spans="1:25" x14ac:dyDescent="0.25">
      <c r="A2870">
        <f>'Page 1 - General Information'!$G$12</f>
        <v>115508003</v>
      </c>
      <c r="B2870" t="str">
        <f>'Page 1 - General Information'!$G$16</f>
        <v>3596</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
      </c>
      <c r="U2870"/>
      <c r="V2870"/>
      <c r="W2870"/>
      <c r="X2870" s="396">
        <v>9</v>
      </c>
      <c r="Y2870" s="396">
        <v>159</v>
      </c>
    </row>
    <row r="2871" spans="1:25" x14ac:dyDescent="0.25">
      <c r="A2871">
        <f>'Page 1 - General Information'!$G$12</f>
        <v>115508003</v>
      </c>
      <c r="B2871" t="str">
        <f>'Page 1 - General Information'!$G$16</f>
        <v>3596</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115508003</v>
      </c>
      <c r="B2872" t="str">
        <f>'Page 1 - General Information'!$G$16</f>
        <v>3596</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115508003</v>
      </c>
      <c r="B2873" t="str">
        <f>'Page 1 - General Information'!$G$16</f>
        <v>3596</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115508003</v>
      </c>
      <c r="B2874" t="str">
        <f>'Page 1 - General Information'!$G$16</f>
        <v>3596</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115508003</v>
      </c>
      <c r="B2875" t="str">
        <f>'Page 1 - General Information'!$G$16</f>
        <v>3596</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115508003</v>
      </c>
      <c r="B2876" t="str">
        <f>'Page 1 - General Information'!$G$16</f>
        <v>3596</v>
      </c>
      <c r="C2876" s="394" t="s">
        <v>19151</v>
      </c>
      <c r="D2876"/>
      <c r="E2876"/>
      <c r="F2876"/>
      <c r="G2876"/>
      <c r="H2876"/>
      <c r="I2876"/>
      <c r="J2876"/>
      <c r="K2876"/>
      <c r="L2876"/>
      <c r="M2876"/>
      <c r="N2876" t="s">
        <v>4157</v>
      </c>
      <c r="O2876" s="395">
        <f>INDEX('Page 2 - Team Information'!$K$14:$AP$184,Y2876,X2876)</f>
        <v>0</v>
      </c>
      <c r="P2876"/>
      <c r="Q2876"/>
      <c r="R2876"/>
      <c r="S2876" t="s">
        <v>10220</v>
      </c>
      <c r="T2876"/>
      <c r="U2876"/>
      <c r="V2876"/>
      <c r="W2876"/>
      <c r="X2876" s="396">
        <v>16</v>
      </c>
      <c r="Y2876" s="396">
        <v>159</v>
      </c>
    </row>
    <row r="2877" spans="1:25" x14ac:dyDescent="0.25">
      <c r="A2877">
        <f>'Page 1 - General Information'!$G$12</f>
        <v>115508003</v>
      </c>
      <c r="B2877" t="str">
        <f>'Page 1 - General Information'!$G$16</f>
        <v>3596</v>
      </c>
      <c r="C2877" s="394" t="s">
        <v>19151</v>
      </c>
      <c r="D2877"/>
      <c r="E2877"/>
      <c r="F2877"/>
      <c r="G2877"/>
      <c r="H2877"/>
      <c r="I2877"/>
      <c r="J2877"/>
      <c r="K2877"/>
      <c r="L2877"/>
      <c r="M2877"/>
      <c r="N2877" t="s">
        <v>4157</v>
      </c>
      <c r="O2877" s="395">
        <f>INDEX('Page 2 - Team Information'!$K$14:$AP$184,Y2877,X2877)</f>
        <v>0</v>
      </c>
      <c r="P2877"/>
      <c r="Q2877"/>
      <c r="R2877"/>
      <c r="S2877" t="s">
        <v>10221</v>
      </c>
      <c r="T2877"/>
      <c r="U2877"/>
      <c r="V2877"/>
      <c r="W2877"/>
      <c r="X2877" s="396">
        <v>17</v>
      </c>
      <c r="Y2877" s="396">
        <v>159</v>
      </c>
    </row>
    <row r="2878" spans="1:25" x14ac:dyDescent="0.25">
      <c r="A2878">
        <f>'Page 1 - General Information'!$G$12</f>
        <v>115508003</v>
      </c>
      <c r="B2878" t="str">
        <f>'Page 1 - General Information'!$G$16</f>
        <v>3596</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115508003</v>
      </c>
      <c r="B2879" t="str">
        <f>'Page 1 - General Information'!$G$16</f>
        <v>3596</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115508003</v>
      </c>
      <c r="B2880" t="str">
        <f>'Page 1 - General Information'!$G$16</f>
        <v>3596</v>
      </c>
      <c r="C2880" s="394" t="s">
        <v>19151</v>
      </c>
      <c r="D2880"/>
      <c r="E2880"/>
      <c r="F2880"/>
      <c r="G2880"/>
      <c r="H2880"/>
      <c r="I2880"/>
      <c r="J2880"/>
      <c r="K2880"/>
      <c r="L2880"/>
      <c r="M2880"/>
      <c r="N2880" t="s">
        <v>4157</v>
      </c>
      <c r="O2880" s="395">
        <f>INDEX('Page 2 - Team Information'!$K$14:$AP$184,Y2880,X2880)</f>
        <v>0</v>
      </c>
      <c r="P2880"/>
      <c r="Q2880"/>
      <c r="R2880"/>
      <c r="S2880" t="s">
        <v>10224</v>
      </c>
      <c r="T2880"/>
      <c r="U2880"/>
      <c r="V2880"/>
      <c r="W2880"/>
      <c r="X2880" s="396">
        <v>21</v>
      </c>
      <c r="Y2880" s="396">
        <v>159</v>
      </c>
    </row>
    <row r="2881" spans="1:25" x14ac:dyDescent="0.25">
      <c r="A2881">
        <f>'Page 1 - General Information'!$G$12</f>
        <v>115508003</v>
      </c>
      <c r="B2881" t="str">
        <f>'Page 1 - General Information'!$G$16</f>
        <v>3596</v>
      </c>
      <c r="C2881" s="394" t="s">
        <v>19151</v>
      </c>
      <c r="D2881"/>
      <c r="E2881"/>
      <c r="F2881"/>
      <c r="G2881"/>
      <c r="H2881"/>
      <c r="I2881"/>
      <c r="J2881"/>
      <c r="K2881"/>
      <c r="L2881"/>
      <c r="M2881"/>
      <c r="N2881" t="s">
        <v>4157</v>
      </c>
      <c r="O2881" s="395">
        <f>INDEX('Page 2 - Team Information'!$K$14:$AP$184,Y2881,X2881)</f>
        <v>0</v>
      </c>
      <c r="P2881"/>
      <c r="Q2881"/>
      <c r="R2881"/>
      <c r="S2881" t="s">
        <v>10225</v>
      </c>
      <c r="T2881"/>
      <c r="U2881"/>
      <c r="V2881"/>
      <c r="W2881"/>
      <c r="X2881" s="396">
        <v>22</v>
      </c>
      <c r="Y2881" s="396">
        <v>159</v>
      </c>
    </row>
    <row r="2882" spans="1:25" x14ac:dyDescent="0.25">
      <c r="A2882">
        <f>'Page 1 - General Information'!$G$12</f>
        <v>115508003</v>
      </c>
      <c r="B2882" t="str">
        <f>'Page 1 - General Information'!$G$16</f>
        <v>3596</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115508003</v>
      </c>
      <c r="B2883" t="str">
        <f>'Page 1 - General Information'!$G$16</f>
        <v>3596</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115508003</v>
      </c>
      <c r="B2884" t="str">
        <f>'Page 1 - General Information'!$G$16</f>
        <v>3596</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115508003</v>
      </c>
      <c r="B2885" t="str">
        <f>'Page 1 - General Information'!$G$16</f>
        <v>3596</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115508003</v>
      </c>
      <c r="B2886" t="str">
        <f>'Page 1 - General Information'!$G$16</f>
        <v>3596</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115508003</v>
      </c>
      <c r="B2887" t="str">
        <f>'Page 1 - General Information'!$G$16</f>
        <v>3596</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115508003</v>
      </c>
      <c r="B2888" t="str">
        <f>'Page 1 - General Information'!$G$16</f>
        <v>3596</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115508003</v>
      </c>
      <c r="B2889" t="str">
        <f>'Page 1 - General Information'!$G$16</f>
        <v>3596</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115508003</v>
      </c>
      <c r="B2890" t="str">
        <f>'Page 1 - General Information'!$G$16</f>
        <v>3596</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115508003</v>
      </c>
      <c r="B2891" t="str">
        <f>'Page 1 - General Information'!$G$16</f>
        <v>3596</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115508003</v>
      </c>
      <c r="B2892" t="str">
        <f>'Page 1 - General Information'!$G$16</f>
        <v>3596</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115508003</v>
      </c>
      <c r="B2893" t="str">
        <f>'Page 1 - General Information'!$G$16</f>
        <v>3596</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115508003</v>
      </c>
      <c r="B2894" t="str">
        <f>'Page 1 - General Information'!$G$16</f>
        <v>3596</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115508003</v>
      </c>
      <c r="B2895" t="str">
        <f>'Page 1 - General Information'!$G$16</f>
        <v>3596</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115508003</v>
      </c>
      <c r="B2896" t="str">
        <f>'Page 1 - General Information'!$G$16</f>
        <v>3596</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115508003</v>
      </c>
      <c r="B2897" t="str">
        <f>'Page 1 - General Information'!$G$16</f>
        <v>3596</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115508003</v>
      </c>
      <c r="B2898" t="str">
        <f>'Page 1 - General Information'!$G$16</f>
        <v>3596</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115508003</v>
      </c>
      <c r="B2899" t="str">
        <f>'Page 1 - General Information'!$G$16</f>
        <v>3596</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115508003</v>
      </c>
      <c r="B2900" t="str">
        <f>'Page 1 - General Information'!$G$16</f>
        <v>3596</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115508003</v>
      </c>
      <c r="B2901" t="str">
        <f>'Page 1 - General Information'!$G$16</f>
        <v>3596</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115508003</v>
      </c>
      <c r="B2902" t="str">
        <f>'Page 1 - General Information'!$G$16</f>
        <v>3596</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115508003</v>
      </c>
      <c r="B2903" t="str">
        <f>'Page 1 - General Information'!$G$16</f>
        <v>3596</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115508003</v>
      </c>
      <c r="B2904" t="str">
        <f>'Page 1 - General Information'!$G$16</f>
        <v>3596</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115508003</v>
      </c>
      <c r="B2905" t="str">
        <f>'Page 1 - General Information'!$G$16</f>
        <v>3596</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115508003</v>
      </c>
      <c r="B2906" t="str">
        <f>'Page 1 - General Information'!$G$16</f>
        <v>3596</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115508003</v>
      </c>
      <c r="B2907" t="str">
        <f>'Page 1 - General Information'!$G$16</f>
        <v>3596</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115508003</v>
      </c>
      <c r="B2908" t="str">
        <f>'Page 1 - General Information'!$G$16</f>
        <v>3596</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115508003</v>
      </c>
      <c r="B2909" t="str">
        <f>'Page 1 - General Information'!$G$16</f>
        <v>3596</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115508003</v>
      </c>
      <c r="B2910" t="str">
        <f>'Page 1 - General Information'!$G$16</f>
        <v>3596</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115508003</v>
      </c>
      <c r="B2911" t="str">
        <f>'Page 1 - General Information'!$G$16</f>
        <v>3596</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115508003</v>
      </c>
      <c r="B2912" t="str">
        <f>'Page 1 - General Information'!$G$16</f>
        <v>3596</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115508003</v>
      </c>
      <c r="B2913" t="str">
        <f>'Page 1 - General Information'!$G$16</f>
        <v>3596</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115508003</v>
      </c>
      <c r="B2914" t="str">
        <f>'Page 1 - General Information'!$G$16</f>
        <v>3596</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115508003</v>
      </c>
      <c r="B2915" t="str">
        <f>'Page 1 - General Information'!$G$16</f>
        <v>3596</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115508003</v>
      </c>
      <c r="B2916" t="str">
        <f>'Page 1 - General Information'!$G$16</f>
        <v>3596</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115508003</v>
      </c>
      <c r="B2917" t="str">
        <f>'Page 1 - General Information'!$G$16</f>
        <v>3596</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115508003</v>
      </c>
      <c r="B2918" t="str">
        <f>'Page 1 - General Information'!$G$16</f>
        <v>3596</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115508003</v>
      </c>
      <c r="B2919" t="str">
        <f>'Page 1 - General Information'!$G$16</f>
        <v>3596</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115508003</v>
      </c>
      <c r="B2920" t="str">
        <f>'Page 1 - General Information'!$G$16</f>
        <v>3596</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115508003</v>
      </c>
      <c r="B2921" t="str">
        <f>'Page 1 - General Information'!$G$16</f>
        <v>3596</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115508003</v>
      </c>
      <c r="B2922" t="str">
        <f>'Page 1 - General Information'!$G$16</f>
        <v>3596</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115508003</v>
      </c>
      <c r="B2923" t="str">
        <f>'Page 1 - General Information'!$G$16</f>
        <v>3596</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115508003</v>
      </c>
      <c r="B2924" t="str">
        <f>'Page 1 - General Information'!$G$16</f>
        <v>3596</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115508003</v>
      </c>
      <c r="B2925" t="str">
        <f>'Page 1 - General Information'!$G$16</f>
        <v>3596</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115508003</v>
      </c>
      <c r="B2926" t="str">
        <f>'Page 1 - General Information'!$G$16</f>
        <v>3596</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115508003</v>
      </c>
      <c r="B2927" t="str">
        <f>'Page 1 - General Information'!$G$16</f>
        <v>3596</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115508003</v>
      </c>
      <c r="B2928" t="str">
        <f>'Page 1 - General Information'!$G$16</f>
        <v>3596</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115508003</v>
      </c>
      <c r="B2929" t="str">
        <f>'Page 1 - General Information'!$G$16</f>
        <v>3596</v>
      </c>
      <c r="C2929" s="394" t="s">
        <v>19151</v>
      </c>
      <c r="D2929"/>
      <c r="E2929"/>
      <c r="F2929"/>
      <c r="G2929"/>
      <c r="H2929"/>
      <c r="I2929"/>
      <c r="J2929"/>
      <c r="K2929"/>
      <c r="L2929"/>
      <c r="M2929"/>
      <c r="N2929" t="s">
        <v>4638</v>
      </c>
      <c r="O2929" s="398"/>
      <c r="P2929"/>
      <c r="Q2929"/>
      <c r="R2929" s="398" t="s">
        <v>10321</v>
      </c>
      <c r="S2929" t="s">
        <v>6996</v>
      </c>
      <c r="T2929"/>
      <c r="U2929"/>
      <c r="V2929" s="395">
        <f>INDEX('Page 2 - Team Information'!$K$14:$AP$184,Y2929,X2929)</f>
        <v>0</v>
      </c>
      <c r="W2929"/>
      <c r="X2929" s="396">
        <v>7</v>
      </c>
      <c r="Y2929" s="396">
        <v>163</v>
      </c>
    </row>
    <row r="2930" spans="1:25" x14ac:dyDescent="0.25">
      <c r="A2930">
        <f>'Page 1 - General Information'!$G$12</f>
        <v>115508003</v>
      </c>
      <c r="B2930" t="str">
        <f>'Page 1 - General Information'!$G$16</f>
        <v>3596</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
      </c>
      <c r="U2930"/>
      <c r="V2930"/>
      <c r="W2930"/>
      <c r="X2930" s="396">
        <v>9</v>
      </c>
      <c r="Y2930" s="396">
        <v>163</v>
      </c>
    </row>
    <row r="2931" spans="1:25" x14ac:dyDescent="0.25">
      <c r="A2931">
        <f>'Page 1 - General Information'!$G$12</f>
        <v>115508003</v>
      </c>
      <c r="B2931" t="str">
        <f>'Page 1 - General Information'!$G$16</f>
        <v>3596</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115508003</v>
      </c>
      <c r="B2932" t="str">
        <f>'Page 1 - General Information'!$G$16</f>
        <v>3596</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115508003</v>
      </c>
      <c r="B2933" t="str">
        <f>'Page 1 - General Information'!$G$16</f>
        <v>3596</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115508003</v>
      </c>
      <c r="B2934" t="str">
        <f>'Page 1 - General Information'!$G$16</f>
        <v>3596</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115508003</v>
      </c>
      <c r="B2935" t="str">
        <f>'Page 1 - General Information'!$G$16</f>
        <v>3596</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115508003</v>
      </c>
      <c r="B2936" t="str">
        <f>'Page 1 - General Information'!$G$16</f>
        <v>3596</v>
      </c>
      <c r="C2936" s="394" t="s">
        <v>19151</v>
      </c>
      <c r="D2936"/>
      <c r="E2936"/>
      <c r="F2936"/>
      <c r="G2936"/>
      <c r="H2936"/>
      <c r="I2936"/>
      <c r="J2936"/>
      <c r="K2936"/>
      <c r="L2936"/>
      <c r="M2936"/>
      <c r="N2936" t="s">
        <v>4157</v>
      </c>
      <c r="O2936" s="395">
        <f>INDEX('Page 2 - Team Information'!$K$14:$AP$184,Y2936,X2936)</f>
        <v>0</v>
      </c>
      <c r="P2936"/>
      <c r="Q2936"/>
      <c r="R2936"/>
      <c r="S2936" t="s">
        <v>7003</v>
      </c>
      <c r="T2936"/>
      <c r="U2936"/>
      <c r="V2936"/>
      <c r="W2936"/>
      <c r="X2936" s="396">
        <v>16</v>
      </c>
      <c r="Y2936" s="396">
        <v>163</v>
      </c>
    </row>
    <row r="2937" spans="1:25" x14ac:dyDescent="0.25">
      <c r="A2937">
        <f>'Page 1 - General Information'!$G$12</f>
        <v>115508003</v>
      </c>
      <c r="B2937" t="str">
        <f>'Page 1 - General Information'!$G$16</f>
        <v>3596</v>
      </c>
      <c r="C2937" s="394" t="s">
        <v>19151</v>
      </c>
      <c r="D2937"/>
      <c r="E2937"/>
      <c r="F2937"/>
      <c r="G2937"/>
      <c r="H2937"/>
      <c r="I2937"/>
      <c r="J2937"/>
      <c r="K2937"/>
      <c r="L2937"/>
      <c r="M2937"/>
      <c r="N2937" t="s">
        <v>4157</v>
      </c>
      <c r="O2937" s="395">
        <f>INDEX('Page 2 - Team Information'!$K$14:$AP$184,Y2937,X2937)</f>
        <v>0</v>
      </c>
      <c r="P2937"/>
      <c r="Q2937"/>
      <c r="R2937"/>
      <c r="S2937" t="s">
        <v>7004</v>
      </c>
      <c r="T2937"/>
      <c r="U2937"/>
      <c r="V2937"/>
      <c r="W2937"/>
      <c r="X2937" s="396">
        <v>17</v>
      </c>
      <c r="Y2937" s="396">
        <v>163</v>
      </c>
    </row>
    <row r="2938" spans="1:25" x14ac:dyDescent="0.25">
      <c r="A2938">
        <f>'Page 1 - General Information'!$G$12</f>
        <v>115508003</v>
      </c>
      <c r="B2938" t="str">
        <f>'Page 1 - General Information'!$G$16</f>
        <v>3596</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115508003</v>
      </c>
      <c r="B2939" t="str">
        <f>'Page 1 - General Information'!$G$16</f>
        <v>3596</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115508003</v>
      </c>
      <c r="B2940" t="str">
        <f>'Page 1 - General Information'!$G$16</f>
        <v>3596</v>
      </c>
      <c r="C2940" s="394" t="s">
        <v>19151</v>
      </c>
      <c r="D2940"/>
      <c r="E2940"/>
      <c r="F2940"/>
      <c r="G2940"/>
      <c r="H2940"/>
      <c r="I2940"/>
      <c r="J2940"/>
      <c r="K2940"/>
      <c r="L2940"/>
      <c r="M2940"/>
      <c r="N2940" t="s">
        <v>4157</v>
      </c>
      <c r="O2940" s="395">
        <f>INDEX('Page 2 - Team Information'!$K$14:$AP$184,Y2940,X2940)</f>
        <v>0</v>
      </c>
      <c r="P2940"/>
      <c r="Q2940"/>
      <c r="R2940"/>
      <c r="S2940" t="s">
        <v>7007</v>
      </c>
      <c r="T2940"/>
      <c r="U2940"/>
      <c r="V2940"/>
      <c r="W2940"/>
      <c r="X2940" s="396">
        <v>21</v>
      </c>
      <c r="Y2940" s="396">
        <v>163</v>
      </c>
    </row>
    <row r="2941" spans="1:25" x14ac:dyDescent="0.25">
      <c r="A2941">
        <f>'Page 1 - General Information'!$G$12</f>
        <v>115508003</v>
      </c>
      <c r="B2941" t="str">
        <f>'Page 1 - General Information'!$G$16</f>
        <v>3596</v>
      </c>
      <c r="C2941" s="394" t="s">
        <v>19151</v>
      </c>
      <c r="D2941"/>
      <c r="E2941"/>
      <c r="F2941"/>
      <c r="G2941"/>
      <c r="H2941"/>
      <c r="I2941"/>
      <c r="J2941"/>
      <c r="K2941"/>
      <c r="L2941"/>
      <c r="M2941"/>
      <c r="N2941" t="s">
        <v>4157</v>
      </c>
      <c r="O2941" s="395">
        <f>INDEX('Page 2 - Team Information'!$K$14:$AP$184,Y2941,X2941)</f>
        <v>0</v>
      </c>
      <c r="P2941"/>
      <c r="Q2941"/>
      <c r="R2941"/>
      <c r="S2941" t="s">
        <v>7008</v>
      </c>
      <c r="T2941"/>
      <c r="U2941"/>
      <c r="V2941"/>
      <c r="W2941"/>
      <c r="X2941" s="396">
        <v>22</v>
      </c>
      <c r="Y2941" s="396">
        <v>163</v>
      </c>
    </row>
    <row r="2942" spans="1:25" x14ac:dyDescent="0.25">
      <c r="A2942">
        <f>'Page 1 - General Information'!$G$12</f>
        <v>115508003</v>
      </c>
      <c r="B2942" t="str">
        <f>'Page 1 - General Information'!$G$16</f>
        <v>3596</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115508003</v>
      </c>
      <c r="B2943" t="str">
        <f>'Page 1 - General Information'!$G$16</f>
        <v>3596</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115508003</v>
      </c>
      <c r="B2944" t="str">
        <f>'Page 1 - General Information'!$G$16</f>
        <v>3596</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115508003</v>
      </c>
      <c r="B2945" t="str">
        <f>'Page 1 - General Information'!$G$16</f>
        <v>3596</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115508003</v>
      </c>
      <c r="B2946" t="str">
        <f>'Page 1 - General Information'!$G$16</f>
        <v>3596</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115508003</v>
      </c>
      <c r="B2947" t="str">
        <f>'Page 1 - General Information'!$G$16</f>
        <v>3596</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115508003</v>
      </c>
      <c r="B2948" t="str">
        <f>'Page 1 - General Information'!$G$16</f>
        <v>3596</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115508003</v>
      </c>
      <c r="B2949" t="str">
        <f>'Page 1 - General Information'!$G$16</f>
        <v>3596</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115508003</v>
      </c>
      <c r="B2950" t="str">
        <f>'Page 1 - General Information'!$G$16</f>
        <v>3596</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115508003</v>
      </c>
      <c r="B2951" t="str">
        <f>'Page 1 - General Information'!$G$16</f>
        <v>3596</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115508003</v>
      </c>
      <c r="B2952" t="str">
        <f>'Page 1 - General Information'!$G$16</f>
        <v>3596</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115508003</v>
      </c>
      <c r="B2953" t="str">
        <f>'Page 1 - General Information'!$G$16</f>
        <v>3596</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115508003</v>
      </c>
      <c r="B2954" t="str">
        <f>'Page 1 - General Information'!$G$16</f>
        <v>3596</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115508003</v>
      </c>
      <c r="B2955" t="str">
        <f>'Page 1 - General Information'!$G$16</f>
        <v>3596</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115508003</v>
      </c>
      <c r="B2956" t="str">
        <f>'Page 1 - General Information'!$G$16</f>
        <v>3596</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115508003</v>
      </c>
      <c r="B2957" t="str">
        <f>'Page 1 - General Information'!$G$16</f>
        <v>3596</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115508003</v>
      </c>
      <c r="B2958" t="str">
        <f>'Page 1 - General Information'!$G$16</f>
        <v>3596</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115508003</v>
      </c>
      <c r="B2959" t="str">
        <f>'Page 1 - General Information'!$G$16</f>
        <v>3596</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115508003</v>
      </c>
      <c r="B2960" t="str">
        <f>'Page 1 - General Information'!$G$16</f>
        <v>3596</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115508003</v>
      </c>
      <c r="B2961" t="str">
        <f>'Page 1 - General Information'!$G$16</f>
        <v>3596</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115508003</v>
      </c>
      <c r="B2962" t="str">
        <f>'Page 1 - General Information'!$G$16</f>
        <v>3596</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115508003</v>
      </c>
      <c r="B2963" t="str">
        <f>'Page 1 - General Information'!$G$16</f>
        <v>3596</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115508003</v>
      </c>
      <c r="B2964" t="str">
        <f>'Page 1 - General Information'!$G$16</f>
        <v>3596</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115508003</v>
      </c>
      <c r="B2965" t="str">
        <f>'Page 1 - General Information'!$G$16</f>
        <v>3596</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115508003</v>
      </c>
      <c r="B2966" t="str">
        <f>'Page 1 - General Information'!$G$16</f>
        <v>3596</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115508003</v>
      </c>
      <c r="B2967" t="str">
        <f>'Page 1 - General Information'!$G$16</f>
        <v>3596</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115508003</v>
      </c>
      <c r="B2968" t="str">
        <f>'Page 1 - General Information'!$G$16</f>
        <v>3596</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115508003</v>
      </c>
      <c r="B2969" t="str">
        <f>'Page 1 - General Information'!$G$16</f>
        <v>3596</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115508003</v>
      </c>
      <c r="B2970" t="str">
        <f>'Page 1 - General Information'!$G$16</f>
        <v>3596</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115508003</v>
      </c>
      <c r="B2971" t="str">
        <f>'Page 1 - General Information'!$G$16</f>
        <v>3596</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115508003</v>
      </c>
      <c r="B2972" t="str">
        <f>'Page 1 - General Information'!$G$16</f>
        <v>3596</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115508003</v>
      </c>
      <c r="B2973" t="str">
        <f>'Page 1 - General Information'!$G$16</f>
        <v>3596</v>
      </c>
      <c r="C2973" s="394" t="s">
        <v>19151</v>
      </c>
      <c r="D2973"/>
      <c r="E2973"/>
      <c r="F2973"/>
      <c r="G2973"/>
      <c r="H2973"/>
      <c r="I2973"/>
      <c r="J2973"/>
      <c r="K2973"/>
      <c r="L2973"/>
      <c r="M2973"/>
      <c r="N2973" t="s">
        <v>4157</v>
      </c>
      <c r="O2973" s="395">
        <f>INDEX('Page 2 - Team Information'!$K$14:$AP$184,Y2973,X2973)</f>
        <v>1</v>
      </c>
      <c r="P2973"/>
      <c r="Q2973"/>
      <c r="R2973"/>
      <c r="S2973" t="s">
        <v>7040</v>
      </c>
      <c r="T2973"/>
      <c r="U2973"/>
      <c r="V2973"/>
      <c r="W2973"/>
      <c r="X2973" s="396">
        <v>25</v>
      </c>
      <c r="Y2973" s="396">
        <v>1</v>
      </c>
    </row>
    <row r="2974" spans="1:25" x14ac:dyDescent="0.25">
      <c r="A2974">
        <f>'Page 1 - General Information'!$G$12</f>
        <v>115508003</v>
      </c>
      <c r="B2974" t="str">
        <f>'Page 1 - General Information'!$G$16</f>
        <v>3596</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115508003</v>
      </c>
      <c r="B2975" t="str">
        <f>'Page 1 - General Information'!$G$16</f>
        <v>3596</v>
      </c>
      <c r="C2975" s="394" t="s">
        <v>19151</v>
      </c>
      <c r="D2975"/>
      <c r="E2975"/>
      <c r="F2975"/>
      <c r="G2975"/>
      <c r="H2975"/>
      <c r="I2975"/>
      <c r="J2975"/>
      <c r="K2975"/>
      <c r="L2975"/>
      <c r="M2975"/>
      <c r="N2975" t="s">
        <v>4157</v>
      </c>
      <c r="O2975" s="395">
        <f>INDEX('Page 2 - Team Information'!$K$14:$AP$184,Y2975,X2975)</f>
        <v>1</v>
      </c>
      <c r="P2975"/>
      <c r="Q2975"/>
      <c r="R2975"/>
      <c r="S2975" t="s">
        <v>7042</v>
      </c>
      <c r="T2975"/>
      <c r="U2975"/>
      <c r="V2975"/>
      <c r="W2975"/>
      <c r="X2975" s="396">
        <v>27</v>
      </c>
      <c r="Y2975" s="396">
        <v>1</v>
      </c>
    </row>
    <row r="2976" spans="1:25" x14ac:dyDescent="0.25">
      <c r="A2976">
        <f>'Page 1 - General Information'!$G$12</f>
        <v>115508003</v>
      </c>
      <c r="B2976" t="str">
        <f>'Page 1 - General Information'!$G$16</f>
        <v>3596</v>
      </c>
      <c r="C2976" s="394" t="s">
        <v>19151</v>
      </c>
      <c r="D2976"/>
      <c r="E2976"/>
      <c r="F2976"/>
      <c r="G2976"/>
      <c r="H2976"/>
      <c r="I2976"/>
      <c r="J2976"/>
      <c r="K2976"/>
      <c r="L2976"/>
      <c r="M2976"/>
      <c r="N2976" s="273" t="s">
        <v>4146</v>
      </c>
      <c r="O2976" s="398"/>
      <c r="P2976"/>
      <c r="Q2976" s="399">
        <f>(INDEX('Page 2 - Team Information'!$K$14:$AP$184,Y2976,X2976)*100)</f>
        <v>2.5</v>
      </c>
      <c r="R2976"/>
      <c r="S2976" t="s">
        <v>7043</v>
      </c>
      <c r="T2976"/>
      <c r="U2976"/>
      <c r="V2976"/>
      <c r="W2976"/>
      <c r="X2976" s="396">
        <v>29</v>
      </c>
      <c r="Y2976" s="396">
        <v>1</v>
      </c>
    </row>
    <row r="2977" spans="1:25" x14ac:dyDescent="0.25">
      <c r="A2977">
        <f>'Page 1 - General Information'!$G$12</f>
        <v>115508003</v>
      </c>
      <c r="B2977" t="str">
        <f>'Page 1 - General Information'!$G$16</f>
        <v>3596</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115508003</v>
      </c>
      <c r="B2978" t="str">
        <f>'Page 1 - General Information'!$G$16</f>
        <v>3596</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115508003</v>
      </c>
      <c r="B2979" t="str">
        <f>'Page 1 - General Information'!$G$16</f>
        <v>3596</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115508003</v>
      </c>
      <c r="B2980" t="str">
        <f>'Page 1 - General Information'!$G$16</f>
        <v>3596</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115508003</v>
      </c>
      <c r="B2981" t="str">
        <f>'Page 1 - General Information'!$G$16</f>
        <v>3596</v>
      </c>
      <c r="C2981" s="394" t="s">
        <v>19151</v>
      </c>
      <c r="D2981"/>
      <c r="E2981"/>
      <c r="F2981"/>
      <c r="G2981"/>
      <c r="H2981"/>
      <c r="I2981"/>
      <c r="J2981"/>
      <c r="K2981"/>
      <c r="L2981"/>
      <c r="M2981"/>
      <c r="N2981" t="s">
        <v>4157</v>
      </c>
      <c r="O2981" s="395">
        <f>INDEX('Page 2 - Team Information'!$K$14:$AP$184,Y2981,X2981)</f>
        <v>1</v>
      </c>
      <c r="P2981"/>
      <c r="Q2981"/>
      <c r="R2981"/>
      <c r="S2981" t="s">
        <v>7048</v>
      </c>
      <c r="T2981"/>
      <c r="U2981"/>
      <c r="V2981"/>
      <c r="W2981"/>
      <c r="X2981" s="396">
        <v>25</v>
      </c>
      <c r="Y2981" s="396">
        <v>2</v>
      </c>
    </row>
    <row r="2982" spans="1:25" x14ac:dyDescent="0.25">
      <c r="A2982">
        <f>'Page 1 - General Information'!$G$12</f>
        <v>115508003</v>
      </c>
      <c r="B2982" t="str">
        <f>'Page 1 - General Information'!$G$16</f>
        <v>3596</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115508003</v>
      </c>
      <c r="B2983" t="str">
        <f>'Page 1 - General Information'!$G$16</f>
        <v>3596</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115508003</v>
      </c>
      <c r="B2984" t="str">
        <f>'Page 1 - General Information'!$G$16</f>
        <v>3596</v>
      </c>
      <c r="C2984" s="394" t="s">
        <v>19151</v>
      </c>
      <c r="D2984"/>
      <c r="E2984"/>
      <c r="F2984"/>
      <c r="G2984"/>
      <c r="H2984"/>
      <c r="I2984"/>
      <c r="J2984"/>
      <c r="K2984"/>
      <c r="L2984"/>
      <c r="M2984"/>
      <c r="N2984" s="273" t="s">
        <v>4146</v>
      </c>
      <c r="O2984" s="398"/>
      <c r="P2984"/>
      <c r="Q2984" s="399">
        <f>(INDEX('Page 2 - Team Information'!$K$14:$AP$184,Y2984,X2984)*100)</f>
        <v>2.5</v>
      </c>
      <c r="R2984"/>
      <c r="S2984" t="s">
        <v>7051</v>
      </c>
      <c r="T2984"/>
      <c r="U2984"/>
      <c r="V2984"/>
      <c r="W2984"/>
      <c r="X2984" s="396">
        <v>29</v>
      </c>
      <c r="Y2984" s="396">
        <v>2</v>
      </c>
    </row>
    <row r="2985" spans="1:25" x14ac:dyDescent="0.25">
      <c r="A2985">
        <f>'Page 1 - General Information'!$G$12</f>
        <v>115508003</v>
      </c>
      <c r="B2985" t="str">
        <f>'Page 1 - General Information'!$G$16</f>
        <v>3596</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115508003</v>
      </c>
      <c r="B2986" t="str">
        <f>'Page 1 - General Information'!$G$16</f>
        <v>3596</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115508003</v>
      </c>
      <c r="B2987" t="str">
        <f>'Page 1 - General Information'!$G$16</f>
        <v>3596</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115508003</v>
      </c>
      <c r="B2988" t="str">
        <f>'Page 1 - General Information'!$G$16</f>
        <v>3596</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115508003</v>
      </c>
      <c r="B2989" t="str">
        <f>'Page 1 - General Information'!$G$16</f>
        <v>3596</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115508003</v>
      </c>
      <c r="B2990" t="str">
        <f>'Page 1 - General Information'!$G$16</f>
        <v>3596</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115508003</v>
      </c>
      <c r="B2991" t="str">
        <f>'Page 1 - General Information'!$G$16</f>
        <v>3596</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115508003</v>
      </c>
      <c r="B2992" t="str">
        <f>'Page 1 - General Information'!$G$16</f>
        <v>3596</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115508003</v>
      </c>
      <c r="B2993" t="str">
        <f>'Page 1 - General Information'!$G$16</f>
        <v>3596</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115508003</v>
      </c>
      <c r="B2994" t="str">
        <f>'Page 1 - General Information'!$G$16</f>
        <v>3596</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115508003</v>
      </c>
      <c r="B2995" t="str">
        <f>'Page 1 - General Information'!$G$16</f>
        <v>3596</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115508003</v>
      </c>
      <c r="B2996" t="str">
        <f>'Page 1 - General Information'!$G$16</f>
        <v>3596</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115508003</v>
      </c>
      <c r="B2997" t="str">
        <f>'Page 1 - General Information'!$G$16</f>
        <v>3596</v>
      </c>
      <c r="C2997" s="394" t="s">
        <v>19151</v>
      </c>
      <c r="D2997"/>
      <c r="E2997"/>
      <c r="F2997"/>
      <c r="G2997"/>
      <c r="H2997"/>
      <c r="I2997"/>
      <c r="J2997"/>
      <c r="K2997"/>
      <c r="L2997"/>
      <c r="M2997"/>
      <c r="N2997" t="s">
        <v>4157</v>
      </c>
      <c r="O2997" s="395">
        <f>INDEX('Page 2 - Team Information'!$K$14:$AP$184,Y2997,X2997)</f>
        <v>2</v>
      </c>
      <c r="P2997"/>
      <c r="Q2997"/>
      <c r="R2997"/>
      <c r="S2997" t="s">
        <v>7064</v>
      </c>
      <c r="T2997"/>
      <c r="U2997"/>
      <c r="V2997"/>
      <c r="W2997"/>
      <c r="X2997" s="396">
        <v>25</v>
      </c>
      <c r="Y2997" s="396">
        <v>4</v>
      </c>
    </row>
    <row r="2998" spans="1:25" x14ac:dyDescent="0.25">
      <c r="A2998">
        <f>'Page 1 - General Information'!$G$12</f>
        <v>115508003</v>
      </c>
      <c r="B2998" t="str">
        <f>'Page 1 - General Information'!$G$16</f>
        <v>3596</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115508003</v>
      </c>
      <c r="B2999" t="str">
        <f>'Page 1 - General Information'!$G$16</f>
        <v>3596</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115508003</v>
      </c>
      <c r="B3000" t="str">
        <f>'Page 1 - General Information'!$G$16</f>
        <v>3596</v>
      </c>
      <c r="C3000" s="394" t="s">
        <v>19151</v>
      </c>
      <c r="D3000"/>
      <c r="E3000"/>
      <c r="F3000"/>
      <c r="G3000"/>
      <c r="H3000"/>
      <c r="I3000"/>
      <c r="J3000"/>
      <c r="K3000"/>
      <c r="L3000"/>
      <c r="M3000"/>
      <c r="N3000" s="273" t="s">
        <v>4146</v>
      </c>
      <c r="O3000" s="398"/>
      <c r="P3000"/>
      <c r="Q3000" s="399">
        <f>(INDEX('Page 2 - Team Information'!$K$14:$AP$184,Y3000,X3000)*100)</f>
        <v>2.5</v>
      </c>
      <c r="R3000"/>
      <c r="S3000" t="s">
        <v>7067</v>
      </c>
      <c r="T3000"/>
      <c r="U3000"/>
      <c r="V3000"/>
      <c r="W3000"/>
      <c r="X3000" s="396">
        <v>29</v>
      </c>
      <c r="Y3000" s="396">
        <v>4</v>
      </c>
    </row>
    <row r="3001" spans="1:25" x14ac:dyDescent="0.25">
      <c r="A3001">
        <f>'Page 1 - General Information'!$G$12</f>
        <v>115508003</v>
      </c>
      <c r="B3001" t="str">
        <f>'Page 1 - General Information'!$G$16</f>
        <v>3596</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115508003</v>
      </c>
      <c r="B3002" t="str">
        <f>'Page 1 - General Information'!$G$16</f>
        <v>3596</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115508003</v>
      </c>
      <c r="B3003" t="str">
        <f>'Page 1 - General Information'!$G$16</f>
        <v>3596</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115508003</v>
      </c>
      <c r="B3004" t="str">
        <f>'Page 1 - General Information'!$G$16</f>
        <v>3596</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115508003</v>
      </c>
      <c r="B3005" t="str">
        <f>'Page 1 - General Information'!$G$16</f>
        <v>3596</v>
      </c>
      <c r="C3005" s="394" t="s">
        <v>19151</v>
      </c>
      <c r="D3005"/>
      <c r="E3005"/>
      <c r="F3005"/>
      <c r="G3005"/>
      <c r="H3005"/>
      <c r="I3005"/>
      <c r="J3005"/>
      <c r="K3005"/>
      <c r="L3005"/>
      <c r="M3005"/>
      <c r="N3005" t="s">
        <v>4157</v>
      </c>
      <c r="O3005" s="395">
        <f>INDEX('Page 2 - Team Information'!$K$14:$AP$184,Y3005,X3005)</f>
        <v>1</v>
      </c>
      <c r="P3005"/>
      <c r="Q3005"/>
      <c r="R3005"/>
      <c r="S3005" t="s">
        <v>7072</v>
      </c>
      <c r="T3005"/>
      <c r="U3005"/>
      <c r="V3005"/>
      <c r="W3005"/>
      <c r="X3005" s="396">
        <v>25</v>
      </c>
      <c r="Y3005" s="396">
        <v>5</v>
      </c>
    </row>
    <row r="3006" spans="1:25" x14ac:dyDescent="0.25">
      <c r="A3006">
        <f>'Page 1 - General Information'!$G$12</f>
        <v>115508003</v>
      </c>
      <c r="B3006" t="str">
        <f>'Page 1 - General Information'!$G$16</f>
        <v>3596</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115508003</v>
      </c>
      <c r="B3007" t="str">
        <f>'Page 1 - General Information'!$G$16</f>
        <v>3596</v>
      </c>
      <c r="C3007" s="394" t="s">
        <v>19151</v>
      </c>
      <c r="D3007"/>
      <c r="E3007"/>
      <c r="F3007"/>
      <c r="G3007"/>
      <c r="H3007"/>
      <c r="I3007"/>
      <c r="J3007"/>
      <c r="K3007"/>
      <c r="L3007"/>
      <c r="M3007"/>
      <c r="N3007" t="s">
        <v>4157</v>
      </c>
      <c r="O3007" s="395">
        <f>INDEX('Page 2 - Team Information'!$K$14:$AP$184,Y3007,X3007)</f>
        <v>2</v>
      </c>
      <c r="P3007"/>
      <c r="Q3007"/>
      <c r="R3007"/>
      <c r="S3007" t="s">
        <v>7074</v>
      </c>
      <c r="T3007"/>
      <c r="U3007"/>
      <c r="V3007"/>
      <c r="W3007"/>
      <c r="X3007" s="396">
        <v>27</v>
      </c>
      <c r="Y3007" s="396">
        <v>5</v>
      </c>
    </row>
    <row r="3008" spans="1:25" x14ac:dyDescent="0.25">
      <c r="A3008">
        <f>'Page 1 - General Information'!$G$12</f>
        <v>115508003</v>
      </c>
      <c r="B3008" t="str">
        <f>'Page 1 - General Information'!$G$16</f>
        <v>3596</v>
      </c>
      <c r="C3008" s="394" t="s">
        <v>19151</v>
      </c>
      <c r="D3008"/>
      <c r="E3008"/>
      <c r="F3008"/>
      <c r="G3008"/>
      <c r="H3008"/>
      <c r="I3008"/>
      <c r="J3008"/>
      <c r="K3008"/>
      <c r="L3008"/>
      <c r="M3008"/>
      <c r="N3008" s="273" t="s">
        <v>4146</v>
      </c>
      <c r="O3008" s="398"/>
      <c r="P3008"/>
      <c r="Q3008" s="399">
        <f>(INDEX('Page 2 - Team Information'!$K$14:$AP$184,Y3008,X3008)*100)</f>
        <v>2.5</v>
      </c>
      <c r="R3008"/>
      <c r="S3008" t="s">
        <v>7075</v>
      </c>
      <c r="T3008"/>
      <c r="U3008"/>
      <c r="V3008"/>
      <c r="W3008"/>
      <c r="X3008" s="396">
        <v>29</v>
      </c>
      <c r="Y3008" s="396">
        <v>5</v>
      </c>
    </row>
    <row r="3009" spans="1:25" x14ac:dyDescent="0.25">
      <c r="A3009">
        <f>'Page 1 - General Information'!$G$12</f>
        <v>115508003</v>
      </c>
      <c r="B3009" t="str">
        <f>'Page 1 - General Information'!$G$16</f>
        <v>3596</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115508003</v>
      </c>
      <c r="B3010" t="str">
        <f>'Page 1 - General Information'!$G$16</f>
        <v>3596</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115508003</v>
      </c>
      <c r="B3011" t="str">
        <f>'Page 1 - General Information'!$G$16</f>
        <v>3596</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115508003</v>
      </c>
      <c r="B3012" t="str">
        <f>'Page 1 - General Information'!$G$16</f>
        <v>3596</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115508003</v>
      </c>
      <c r="B3013" t="str">
        <f>'Page 1 - General Information'!$G$16</f>
        <v>3596</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115508003</v>
      </c>
      <c r="B3014" t="str">
        <f>'Page 1 - General Information'!$G$16</f>
        <v>3596</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115508003</v>
      </c>
      <c r="B3015" t="str">
        <f>'Page 1 - General Information'!$G$16</f>
        <v>3596</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115508003</v>
      </c>
      <c r="B3016" t="str">
        <f>'Page 1 - General Information'!$G$16</f>
        <v>3596</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115508003</v>
      </c>
      <c r="B3017" t="str">
        <f>'Page 1 - General Information'!$G$16</f>
        <v>3596</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115508003</v>
      </c>
      <c r="B3018" t="str">
        <f>'Page 1 - General Information'!$G$16</f>
        <v>3596</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115508003</v>
      </c>
      <c r="B3019" t="str">
        <f>'Page 1 - General Information'!$G$16</f>
        <v>3596</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115508003</v>
      </c>
      <c r="B3020" t="str">
        <f>'Page 1 - General Information'!$G$16</f>
        <v>3596</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115508003</v>
      </c>
      <c r="B3021" t="str">
        <f>'Page 1 - General Information'!$G$16</f>
        <v>3596</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115508003</v>
      </c>
      <c r="B3022" t="str">
        <f>'Page 1 - General Information'!$G$16</f>
        <v>3596</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115508003</v>
      </c>
      <c r="B3023" t="str">
        <f>'Page 1 - General Information'!$G$16</f>
        <v>3596</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115508003</v>
      </c>
      <c r="B3024" t="str">
        <f>'Page 1 - General Information'!$G$16</f>
        <v>3596</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115508003</v>
      </c>
      <c r="B3025" t="str">
        <f>'Page 1 - General Information'!$G$16</f>
        <v>3596</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115508003</v>
      </c>
      <c r="B3026" t="str">
        <f>'Page 1 - General Information'!$G$16</f>
        <v>3596</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115508003</v>
      </c>
      <c r="B3027" t="str">
        <f>'Page 1 - General Information'!$G$16</f>
        <v>3596</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115508003</v>
      </c>
      <c r="B3028" t="str">
        <f>'Page 1 - General Information'!$G$16</f>
        <v>3596</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115508003</v>
      </c>
      <c r="B3029" t="str">
        <f>'Page 1 - General Information'!$G$16</f>
        <v>3596</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115508003</v>
      </c>
      <c r="B3030" t="str">
        <f>'Page 1 - General Information'!$G$16</f>
        <v>3596</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115508003</v>
      </c>
      <c r="B3031" t="str">
        <f>'Page 1 - General Information'!$G$16</f>
        <v>3596</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115508003</v>
      </c>
      <c r="B3032" t="str">
        <f>'Page 1 - General Information'!$G$16</f>
        <v>3596</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115508003</v>
      </c>
      <c r="B3033" t="str">
        <f>'Page 1 - General Information'!$G$16</f>
        <v>3596</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115508003</v>
      </c>
      <c r="B3034" t="str">
        <f>'Page 1 - General Information'!$G$16</f>
        <v>3596</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115508003</v>
      </c>
      <c r="B3035" t="str">
        <f>'Page 1 - General Information'!$G$16</f>
        <v>3596</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115508003</v>
      </c>
      <c r="B3036" t="str">
        <f>'Page 1 - General Information'!$G$16</f>
        <v>3596</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115508003</v>
      </c>
      <c r="B3037" t="str">
        <f>'Page 1 - General Information'!$G$16</f>
        <v>3596</v>
      </c>
      <c r="C3037" s="394" t="s">
        <v>19151</v>
      </c>
      <c r="D3037"/>
      <c r="E3037"/>
      <c r="F3037"/>
      <c r="G3037"/>
      <c r="H3037"/>
      <c r="I3037"/>
      <c r="J3037"/>
      <c r="K3037"/>
      <c r="L3037"/>
      <c r="M3037"/>
      <c r="N3037" t="s">
        <v>4157</v>
      </c>
      <c r="O3037" s="395">
        <f>INDEX('Page 2 - Team Information'!$K$14:$AP$184,Y3037,X3037)</f>
        <v>1</v>
      </c>
      <c r="P3037"/>
      <c r="Q3037"/>
      <c r="R3037"/>
      <c r="S3037" t="s">
        <v>7104</v>
      </c>
      <c r="T3037"/>
      <c r="U3037"/>
      <c r="V3037"/>
      <c r="W3037"/>
      <c r="X3037" s="396">
        <v>25</v>
      </c>
      <c r="Y3037" s="396">
        <v>9</v>
      </c>
    </row>
    <row r="3038" spans="1:25" x14ac:dyDescent="0.25">
      <c r="A3038">
        <f>'Page 1 - General Information'!$G$12</f>
        <v>115508003</v>
      </c>
      <c r="B3038" t="str">
        <f>'Page 1 - General Information'!$G$16</f>
        <v>3596</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115508003</v>
      </c>
      <c r="B3039" t="str">
        <f>'Page 1 - General Information'!$G$16</f>
        <v>3596</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115508003</v>
      </c>
      <c r="B3040" t="str">
        <f>'Page 1 - General Information'!$G$16</f>
        <v>3596</v>
      </c>
      <c r="C3040" s="394" t="s">
        <v>19151</v>
      </c>
      <c r="D3040"/>
      <c r="E3040"/>
      <c r="F3040"/>
      <c r="G3040"/>
      <c r="H3040"/>
      <c r="I3040"/>
      <c r="J3040"/>
      <c r="K3040"/>
      <c r="L3040"/>
      <c r="M3040"/>
      <c r="N3040" s="273" t="s">
        <v>4146</v>
      </c>
      <c r="O3040" s="398"/>
      <c r="P3040"/>
      <c r="Q3040" s="399">
        <f>(INDEX('Page 2 - Team Information'!$K$14:$AP$184,Y3040,X3040)*100)</f>
        <v>2.5</v>
      </c>
      <c r="R3040"/>
      <c r="S3040" t="s">
        <v>7107</v>
      </c>
      <c r="T3040"/>
      <c r="U3040"/>
      <c r="V3040"/>
      <c r="W3040"/>
      <c r="X3040" s="396">
        <v>29</v>
      </c>
      <c r="Y3040" s="396">
        <v>9</v>
      </c>
    </row>
    <row r="3041" spans="1:25" x14ac:dyDescent="0.25">
      <c r="A3041">
        <f>'Page 1 - General Information'!$G$12</f>
        <v>115508003</v>
      </c>
      <c r="B3041" t="str">
        <f>'Page 1 - General Information'!$G$16</f>
        <v>3596</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115508003</v>
      </c>
      <c r="B3042" t="str">
        <f>'Page 1 - General Information'!$G$16</f>
        <v>3596</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115508003</v>
      </c>
      <c r="B3043" t="str">
        <f>'Page 1 - General Information'!$G$16</f>
        <v>3596</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115508003</v>
      </c>
      <c r="B3044" t="str">
        <f>'Page 1 - General Information'!$G$16</f>
        <v>3596</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115508003</v>
      </c>
      <c r="B3045" t="str">
        <f>'Page 1 - General Information'!$G$16</f>
        <v>3596</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115508003</v>
      </c>
      <c r="B3046" t="str">
        <f>'Page 1 - General Information'!$G$16</f>
        <v>3596</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115508003</v>
      </c>
      <c r="B3047" t="str">
        <f>'Page 1 - General Information'!$G$16</f>
        <v>3596</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115508003</v>
      </c>
      <c r="B3048" t="str">
        <f>'Page 1 - General Information'!$G$16</f>
        <v>3596</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115508003</v>
      </c>
      <c r="B3049" t="str">
        <f>'Page 1 - General Information'!$G$16</f>
        <v>3596</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115508003</v>
      </c>
      <c r="B3050" t="str">
        <f>'Page 1 - General Information'!$G$16</f>
        <v>3596</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115508003</v>
      </c>
      <c r="B3051" t="str">
        <f>'Page 1 - General Information'!$G$16</f>
        <v>3596</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115508003</v>
      </c>
      <c r="B3052" t="str">
        <f>'Page 1 - General Information'!$G$16</f>
        <v>3596</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115508003</v>
      </c>
      <c r="B3053" t="str">
        <f>'Page 1 - General Information'!$G$16</f>
        <v>3596</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115508003</v>
      </c>
      <c r="B3054" t="str">
        <f>'Page 1 - General Information'!$G$16</f>
        <v>3596</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115508003</v>
      </c>
      <c r="B3055" t="str">
        <f>'Page 1 - General Information'!$G$16</f>
        <v>3596</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115508003</v>
      </c>
      <c r="B3056" t="str">
        <f>'Page 1 - General Information'!$G$16</f>
        <v>3596</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115508003</v>
      </c>
      <c r="B3057" t="str">
        <f>'Page 1 - General Information'!$G$16</f>
        <v>3596</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115508003</v>
      </c>
      <c r="B3058" t="str">
        <f>'Page 1 - General Information'!$G$16</f>
        <v>3596</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115508003</v>
      </c>
      <c r="B3059" t="str">
        <f>'Page 1 - General Information'!$G$16</f>
        <v>3596</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115508003</v>
      </c>
      <c r="B3060" t="str">
        <f>'Page 1 - General Information'!$G$16</f>
        <v>3596</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115508003</v>
      </c>
      <c r="B3061" t="str">
        <f>'Page 1 - General Information'!$G$16</f>
        <v>3596</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115508003</v>
      </c>
      <c r="B3062" t="str">
        <f>'Page 1 - General Information'!$G$16</f>
        <v>3596</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115508003</v>
      </c>
      <c r="B3063" t="str">
        <f>'Page 1 - General Information'!$G$16</f>
        <v>3596</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115508003</v>
      </c>
      <c r="B3064" t="str">
        <f>'Page 1 - General Information'!$G$16</f>
        <v>3596</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115508003</v>
      </c>
      <c r="B3065" t="str">
        <f>'Page 1 - General Information'!$G$16</f>
        <v>3596</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115508003</v>
      </c>
      <c r="B3066" t="str">
        <f>'Page 1 - General Information'!$G$16</f>
        <v>3596</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115508003</v>
      </c>
      <c r="B3067" t="str">
        <f>'Page 1 - General Information'!$G$16</f>
        <v>3596</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115508003</v>
      </c>
      <c r="B3068" t="str">
        <f>'Page 1 - General Information'!$G$16</f>
        <v>3596</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115508003</v>
      </c>
      <c r="B3069" t="str">
        <f>'Page 1 - General Information'!$G$16</f>
        <v>3596</v>
      </c>
      <c r="C3069" s="394" t="s">
        <v>19151</v>
      </c>
      <c r="D3069"/>
      <c r="E3069"/>
      <c r="F3069"/>
      <c r="G3069"/>
      <c r="H3069"/>
      <c r="I3069"/>
      <c r="J3069"/>
      <c r="K3069"/>
      <c r="L3069"/>
      <c r="M3069"/>
      <c r="N3069" t="s">
        <v>4157</v>
      </c>
      <c r="O3069" s="395">
        <f>INDEX('Page 2 - Team Information'!$K$14:$AP$184,Y3069,X3069)</f>
        <v>1</v>
      </c>
      <c r="P3069"/>
      <c r="Q3069"/>
      <c r="R3069"/>
      <c r="S3069" t="s">
        <v>7136</v>
      </c>
      <c r="T3069"/>
      <c r="U3069"/>
      <c r="V3069"/>
      <c r="W3069"/>
      <c r="X3069" s="396">
        <v>25</v>
      </c>
      <c r="Y3069" s="396">
        <v>13</v>
      </c>
    </row>
    <row r="3070" spans="1:25" x14ac:dyDescent="0.25">
      <c r="A3070">
        <f>'Page 1 - General Information'!$G$12</f>
        <v>115508003</v>
      </c>
      <c r="B3070" t="str">
        <f>'Page 1 - General Information'!$G$16</f>
        <v>3596</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115508003</v>
      </c>
      <c r="B3071" t="str">
        <f>'Page 1 - General Information'!$G$16</f>
        <v>3596</v>
      </c>
      <c r="C3071" s="394" t="s">
        <v>19151</v>
      </c>
      <c r="D3071"/>
      <c r="E3071"/>
      <c r="F3071"/>
      <c r="G3071"/>
      <c r="H3071"/>
      <c r="I3071"/>
      <c r="J3071"/>
      <c r="K3071"/>
      <c r="L3071"/>
      <c r="M3071"/>
      <c r="N3071" t="s">
        <v>4157</v>
      </c>
      <c r="O3071" s="395">
        <f>INDEX('Page 2 - Team Information'!$K$14:$AP$184,Y3071,X3071)</f>
        <v>3</v>
      </c>
      <c r="P3071"/>
      <c r="Q3071"/>
      <c r="R3071"/>
      <c r="S3071" t="s">
        <v>7138</v>
      </c>
      <c r="T3071"/>
      <c r="U3071"/>
      <c r="V3071"/>
      <c r="W3071"/>
      <c r="X3071" s="396">
        <v>27</v>
      </c>
      <c r="Y3071" s="396">
        <v>13</v>
      </c>
    </row>
    <row r="3072" spans="1:25" x14ac:dyDescent="0.25">
      <c r="A3072">
        <f>'Page 1 - General Information'!$G$12</f>
        <v>115508003</v>
      </c>
      <c r="B3072" t="str">
        <f>'Page 1 - General Information'!$G$16</f>
        <v>3596</v>
      </c>
      <c r="C3072" s="394" t="s">
        <v>19151</v>
      </c>
      <c r="D3072"/>
      <c r="E3072"/>
      <c r="F3072"/>
      <c r="G3072"/>
      <c r="H3072"/>
      <c r="I3072"/>
      <c r="J3072"/>
      <c r="K3072"/>
      <c r="L3072"/>
      <c r="M3072"/>
      <c r="N3072" s="273" t="s">
        <v>4146</v>
      </c>
      <c r="O3072" s="398"/>
      <c r="P3072"/>
      <c r="Q3072" s="399">
        <f>(INDEX('Page 2 - Team Information'!$K$14:$AP$184,Y3072,X3072)*100)</f>
        <v>2.5</v>
      </c>
      <c r="R3072"/>
      <c r="S3072" t="s">
        <v>7139</v>
      </c>
      <c r="T3072"/>
      <c r="U3072"/>
      <c r="V3072"/>
      <c r="W3072"/>
      <c r="X3072" s="396">
        <v>29</v>
      </c>
      <c r="Y3072" s="396">
        <v>13</v>
      </c>
    </row>
    <row r="3073" spans="1:25" x14ac:dyDescent="0.25">
      <c r="A3073">
        <f>'Page 1 - General Information'!$G$12</f>
        <v>115508003</v>
      </c>
      <c r="B3073" t="str">
        <f>'Page 1 - General Information'!$G$16</f>
        <v>3596</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115508003</v>
      </c>
      <c r="B3074" t="str">
        <f>'Page 1 - General Information'!$G$16</f>
        <v>3596</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115508003</v>
      </c>
      <c r="B3075" t="str">
        <f>'Page 1 - General Information'!$G$16</f>
        <v>3596</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115508003</v>
      </c>
      <c r="B3076" t="str">
        <f>'Page 1 - General Information'!$G$16</f>
        <v>3596</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115508003</v>
      </c>
      <c r="B3077" t="str">
        <f>'Page 1 - General Information'!$G$16</f>
        <v>3596</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115508003</v>
      </c>
      <c r="B3078" t="str">
        <f>'Page 1 - General Information'!$G$16</f>
        <v>3596</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115508003</v>
      </c>
      <c r="B3079" t="str">
        <f>'Page 1 - General Information'!$G$16</f>
        <v>3596</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115508003</v>
      </c>
      <c r="B3080" t="str">
        <f>'Page 1 - General Information'!$G$16</f>
        <v>3596</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115508003</v>
      </c>
      <c r="B3081" t="str">
        <f>'Page 1 - General Information'!$G$16</f>
        <v>3596</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115508003</v>
      </c>
      <c r="B3082" t="str">
        <f>'Page 1 - General Information'!$G$16</f>
        <v>3596</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115508003</v>
      </c>
      <c r="B3083" t="str">
        <f>'Page 1 - General Information'!$G$16</f>
        <v>3596</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115508003</v>
      </c>
      <c r="B3084" t="str">
        <f>'Page 1 - General Information'!$G$16</f>
        <v>3596</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115508003</v>
      </c>
      <c r="B3085" t="str">
        <f>'Page 1 - General Information'!$G$16</f>
        <v>3596</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115508003</v>
      </c>
      <c r="B3086" t="str">
        <f>'Page 1 - General Information'!$G$16</f>
        <v>3596</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115508003</v>
      </c>
      <c r="B3087" t="str">
        <f>'Page 1 - General Information'!$G$16</f>
        <v>3596</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115508003</v>
      </c>
      <c r="B3088" t="str">
        <f>'Page 1 - General Information'!$G$16</f>
        <v>3596</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115508003</v>
      </c>
      <c r="B3089" t="str">
        <f>'Page 1 - General Information'!$G$16</f>
        <v>3596</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115508003</v>
      </c>
      <c r="B3090" t="str">
        <f>'Page 1 - General Information'!$G$16</f>
        <v>3596</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115508003</v>
      </c>
      <c r="B3091" t="str">
        <f>'Page 1 - General Information'!$G$16</f>
        <v>3596</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115508003</v>
      </c>
      <c r="B3092" t="str">
        <f>'Page 1 - General Information'!$G$16</f>
        <v>3596</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115508003</v>
      </c>
      <c r="B3093" t="str">
        <f>'Page 1 - General Information'!$G$16</f>
        <v>3596</v>
      </c>
      <c r="C3093" s="394" t="s">
        <v>19151</v>
      </c>
      <c r="D3093"/>
      <c r="E3093"/>
      <c r="F3093"/>
      <c r="G3093"/>
      <c r="H3093"/>
      <c r="I3093"/>
      <c r="J3093"/>
      <c r="K3093"/>
      <c r="L3093"/>
      <c r="M3093"/>
      <c r="N3093" t="s">
        <v>4157</v>
      </c>
      <c r="O3093" s="395">
        <f>INDEX('Page 2 - Team Information'!$K$14:$AP$184,Y3093,X3093)</f>
        <v>1</v>
      </c>
      <c r="P3093"/>
      <c r="Q3093"/>
      <c r="R3093"/>
      <c r="S3093" t="s">
        <v>7160</v>
      </c>
      <c r="T3093"/>
      <c r="U3093"/>
      <c r="V3093"/>
      <c r="W3093"/>
      <c r="X3093" s="396">
        <v>25</v>
      </c>
      <c r="Y3093" s="396">
        <v>16</v>
      </c>
    </row>
    <row r="3094" spans="1:25" x14ac:dyDescent="0.25">
      <c r="A3094">
        <f>'Page 1 - General Information'!$G$12</f>
        <v>115508003</v>
      </c>
      <c r="B3094" t="str">
        <f>'Page 1 - General Information'!$G$16</f>
        <v>3596</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115508003</v>
      </c>
      <c r="B3095" t="str">
        <f>'Page 1 - General Information'!$G$16</f>
        <v>3596</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115508003</v>
      </c>
      <c r="B3096" t="str">
        <f>'Page 1 - General Information'!$G$16</f>
        <v>3596</v>
      </c>
      <c r="C3096" s="394" t="s">
        <v>19151</v>
      </c>
      <c r="D3096"/>
      <c r="E3096"/>
      <c r="F3096"/>
      <c r="G3096"/>
      <c r="H3096"/>
      <c r="I3096"/>
      <c r="J3096"/>
      <c r="K3096"/>
      <c r="L3096"/>
      <c r="M3096"/>
      <c r="N3096" s="273" t="s">
        <v>4146</v>
      </c>
      <c r="O3096" s="398"/>
      <c r="P3096"/>
      <c r="Q3096" s="399">
        <f>(INDEX('Page 2 - Team Information'!$K$14:$AP$184,Y3096,X3096)*100)</f>
        <v>2.5</v>
      </c>
      <c r="R3096"/>
      <c r="S3096" t="s">
        <v>7163</v>
      </c>
      <c r="T3096"/>
      <c r="U3096"/>
      <c r="V3096"/>
      <c r="W3096"/>
      <c r="X3096" s="396">
        <v>29</v>
      </c>
      <c r="Y3096" s="396">
        <v>16</v>
      </c>
    </row>
    <row r="3097" spans="1:25" x14ac:dyDescent="0.25">
      <c r="A3097">
        <f>'Page 1 - General Information'!$G$12</f>
        <v>115508003</v>
      </c>
      <c r="B3097" t="str">
        <f>'Page 1 - General Information'!$G$16</f>
        <v>3596</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115508003</v>
      </c>
      <c r="B3098" t="str">
        <f>'Page 1 - General Information'!$G$16</f>
        <v>3596</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115508003</v>
      </c>
      <c r="B3099" t="str">
        <f>'Page 1 - General Information'!$G$16</f>
        <v>3596</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115508003</v>
      </c>
      <c r="B3100" t="str">
        <f>'Page 1 - General Information'!$G$16</f>
        <v>3596</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115508003</v>
      </c>
      <c r="B3101" t="str">
        <f>'Page 1 - General Information'!$G$16</f>
        <v>3596</v>
      </c>
      <c r="C3101" s="394" t="s">
        <v>19151</v>
      </c>
      <c r="D3101"/>
      <c r="E3101"/>
      <c r="F3101"/>
      <c r="G3101"/>
      <c r="H3101"/>
      <c r="I3101"/>
      <c r="J3101"/>
      <c r="K3101"/>
      <c r="L3101"/>
      <c r="M3101"/>
      <c r="N3101" t="s">
        <v>4157</v>
      </c>
      <c r="O3101" s="395">
        <f>INDEX('Page 2 - Team Information'!$K$14:$AP$184,Y3101,X3101)</f>
        <v>1</v>
      </c>
      <c r="P3101"/>
      <c r="Q3101"/>
      <c r="R3101"/>
      <c r="S3101" t="s">
        <v>7168</v>
      </c>
      <c r="T3101"/>
      <c r="U3101"/>
      <c r="V3101"/>
      <c r="W3101"/>
      <c r="X3101" s="396">
        <v>25</v>
      </c>
      <c r="Y3101" s="396">
        <v>17</v>
      </c>
    </row>
    <row r="3102" spans="1:25" x14ac:dyDescent="0.25">
      <c r="A3102">
        <f>'Page 1 - General Information'!$G$12</f>
        <v>115508003</v>
      </c>
      <c r="B3102" t="str">
        <f>'Page 1 - General Information'!$G$16</f>
        <v>3596</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115508003</v>
      </c>
      <c r="B3103" t="str">
        <f>'Page 1 - General Information'!$G$16</f>
        <v>3596</v>
      </c>
      <c r="C3103" s="394" t="s">
        <v>19151</v>
      </c>
      <c r="D3103"/>
      <c r="E3103"/>
      <c r="F3103"/>
      <c r="G3103"/>
      <c r="H3103"/>
      <c r="I3103"/>
      <c r="J3103"/>
      <c r="K3103"/>
      <c r="L3103"/>
      <c r="M3103"/>
      <c r="N3103" t="s">
        <v>4157</v>
      </c>
      <c r="O3103" s="395">
        <f>INDEX('Page 2 - Team Information'!$K$14:$AP$184,Y3103,X3103)</f>
        <v>1</v>
      </c>
      <c r="P3103"/>
      <c r="Q3103"/>
      <c r="R3103"/>
      <c r="S3103" t="s">
        <v>7170</v>
      </c>
      <c r="T3103"/>
      <c r="U3103"/>
      <c r="V3103"/>
      <c r="W3103"/>
      <c r="X3103" s="396">
        <v>27</v>
      </c>
      <c r="Y3103" s="396">
        <v>17</v>
      </c>
    </row>
    <row r="3104" spans="1:25" x14ac:dyDescent="0.25">
      <c r="A3104">
        <f>'Page 1 - General Information'!$G$12</f>
        <v>115508003</v>
      </c>
      <c r="B3104" t="str">
        <f>'Page 1 - General Information'!$G$16</f>
        <v>3596</v>
      </c>
      <c r="C3104" s="394" t="s">
        <v>19151</v>
      </c>
      <c r="D3104"/>
      <c r="E3104"/>
      <c r="F3104"/>
      <c r="G3104"/>
      <c r="H3104"/>
      <c r="I3104"/>
      <c r="J3104"/>
      <c r="K3104"/>
      <c r="L3104"/>
      <c r="M3104"/>
      <c r="N3104" s="273" t="s">
        <v>4146</v>
      </c>
      <c r="O3104" s="398"/>
      <c r="P3104"/>
      <c r="Q3104" s="399">
        <f>(INDEX('Page 2 - Team Information'!$K$14:$AP$184,Y3104,X3104)*100)</f>
        <v>2.5</v>
      </c>
      <c r="R3104"/>
      <c r="S3104" t="s">
        <v>7171</v>
      </c>
      <c r="T3104"/>
      <c r="U3104"/>
      <c r="V3104"/>
      <c r="W3104"/>
      <c r="X3104" s="396">
        <v>29</v>
      </c>
      <c r="Y3104" s="396">
        <v>17</v>
      </c>
    </row>
    <row r="3105" spans="1:25" x14ac:dyDescent="0.25">
      <c r="A3105">
        <f>'Page 1 - General Information'!$G$12</f>
        <v>115508003</v>
      </c>
      <c r="B3105" t="str">
        <f>'Page 1 - General Information'!$G$16</f>
        <v>3596</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115508003</v>
      </c>
      <c r="B3106" t="str">
        <f>'Page 1 - General Information'!$G$16</f>
        <v>3596</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115508003</v>
      </c>
      <c r="B3107" t="str">
        <f>'Page 1 - General Information'!$G$16</f>
        <v>3596</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115508003</v>
      </c>
      <c r="B3108" t="str">
        <f>'Page 1 - General Information'!$G$16</f>
        <v>3596</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115508003</v>
      </c>
      <c r="B3109" t="str">
        <f>'Page 1 - General Information'!$G$16</f>
        <v>3596</v>
      </c>
      <c r="C3109" s="394" t="s">
        <v>19151</v>
      </c>
      <c r="D3109"/>
      <c r="E3109"/>
      <c r="F3109"/>
      <c r="G3109"/>
      <c r="H3109"/>
      <c r="I3109"/>
      <c r="J3109"/>
      <c r="K3109"/>
      <c r="L3109"/>
      <c r="M3109"/>
      <c r="N3109" t="s">
        <v>4157</v>
      </c>
      <c r="O3109" s="395">
        <f>INDEX('Page 2 - Team Information'!$K$14:$AP$184,Y3109,X3109)</f>
        <v>1</v>
      </c>
      <c r="P3109"/>
      <c r="Q3109"/>
      <c r="R3109"/>
      <c r="S3109" t="s">
        <v>7176</v>
      </c>
      <c r="T3109"/>
      <c r="U3109"/>
      <c r="V3109"/>
      <c r="W3109"/>
      <c r="X3109" s="396">
        <v>25</v>
      </c>
      <c r="Y3109" s="396">
        <v>18</v>
      </c>
    </row>
    <row r="3110" spans="1:25" x14ac:dyDescent="0.25">
      <c r="A3110">
        <f>'Page 1 - General Information'!$G$12</f>
        <v>115508003</v>
      </c>
      <c r="B3110" t="str">
        <f>'Page 1 - General Information'!$G$16</f>
        <v>3596</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115508003</v>
      </c>
      <c r="B3111" t="str">
        <f>'Page 1 - General Information'!$G$16</f>
        <v>3596</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115508003</v>
      </c>
      <c r="B3112" t="str">
        <f>'Page 1 - General Information'!$G$16</f>
        <v>3596</v>
      </c>
      <c r="C3112" s="394" t="s">
        <v>19151</v>
      </c>
      <c r="D3112"/>
      <c r="E3112"/>
      <c r="F3112"/>
      <c r="G3112"/>
      <c r="H3112"/>
      <c r="I3112"/>
      <c r="J3112"/>
      <c r="K3112"/>
      <c r="L3112"/>
      <c r="M3112"/>
      <c r="N3112" s="273" t="s">
        <v>4146</v>
      </c>
      <c r="O3112" s="398"/>
      <c r="P3112"/>
      <c r="Q3112" s="399">
        <f>(INDEX('Page 2 - Team Information'!$K$14:$AP$184,Y3112,X3112)*100)</f>
        <v>2.5</v>
      </c>
      <c r="R3112"/>
      <c r="S3112" t="s">
        <v>7179</v>
      </c>
      <c r="T3112"/>
      <c r="U3112"/>
      <c r="V3112"/>
      <c r="W3112"/>
      <c r="X3112" s="396">
        <v>29</v>
      </c>
      <c r="Y3112" s="396">
        <v>18</v>
      </c>
    </row>
    <row r="3113" spans="1:25" x14ac:dyDescent="0.25">
      <c r="A3113">
        <f>'Page 1 - General Information'!$G$12</f>
        <v>115508003</v>
      </c>
      <c r="B3113" t="str">
        <f>'Page 1 - General Information'!$G$16</f>
        <v>3596</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115508003</v>
      </c>
      <c r="B3114" t="str">
        <f>'Page 1 - General Information'!$G$16</f>
        <v>3596</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115508003</v>
      </c>
      <c r="B3115" t="str">
        <f>'Page 1 - General Information'!$G$16</f>
        <v>3596</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115508003</v>
      </c>
      <c r="B3116" t="str">
        <f>'Page 1 - General Information'!$G$16</f>
        <v>3596</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115508003</v>
      </c>
      <c r="B3117" t="str">
        <f>'Page 1 - General Information'!$G$16</f>
        <v>3596</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115508003</v>
      </c>
      <c r="B3118" t="str">
        <f>'Page 1 - General Information'!$G$16</f>
        <v>3596</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115508003</v>
      </c>
      <c r="B3119" t="str">
        <f>'Page 1 - General Information'!$G$16</f>
        <v>3596</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115508003</v>
      </c>
      <c r="B3120" t="str">
        <f>'Page 1 - General Information'!$G$16</f>
        <v>3596</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115508003</v>
      </c>
      <c r="B3121" t="str">
        <f>'Page 1 - General Information'!$G$16</f>
        <v>3596</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115508003</v>
      </c>
      <c r="B3122" t="str">
        <f>'Page 1 - General Information'!$G$16</f>
        <v>3596</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115508003</v>
      </c>
      <c r="B3123" t="str">
        <f>'Page 1 - General Information'!$G$16</f>
        <v>3596</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115508003</v>
      </c>
      <c r="B3124" t="str">
        <f>'Page 1 - General Information'!$G$16</f>
        <v>3596</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115508003</v>
      </c>
      <c r="B3125" t="str">
        <f>'Page 1 - General Information'!$G$16</f>
        <v>3596</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115508003</v>
      </c>
      <c r="B3126" t="str">
        <f>'Page 1 - General Information'!$G$16</f>
        <v>3596</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115508003</v>
      </c>
      <c r="B3127" t="str">
        <f>'Page 1 - General Information'!$G$16</f>
        <v>3596</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115508003</v>
      </c>
      <c r="B3128" t="str">
        <f>'Page 1 - General Information'!$G$16</f>
        <v>3596</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115508003</v>
      </c>
      <c r="B3129" t="str">
        <f>'Page 1 - General Information'!$G$16</f>
        <v>3596</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115508003</v>
      </c>
      <c r="B3130" t="str">
        <f>'Page 1 - General Information'!$G$16</f>
        <v>3596</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115508003</v>
      </c>
      <c r="B3131" t="str">
        <f>'Page 1 - General Information'!$G$16</f>
        <v>3596</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115508003</v>
      </c>
      <c r="B3132" t="str">
        <f>'Page 1 - General Information'!$G$16</f>
        <v>3596</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115508003</v>
      </c>
      <c r="B3133" t="str">
        <f>'Page 1 - General Information'!$G$16</f>
        <v>3596</v>
      </c>
      <c r="C3133" s="394" t="s">
        <v>19151</v>
      </c>
      <c r="D3133"/>
      <c r="E3133"/>
      <c r="F3133"/>
      <c r="G3133"/>
      <c r="H3133"/>
      <c r="I3133"/>
      <c r="J3133"/>
      <c r="K3133"/>
      <c r="L3133"/>
      <c r="M3133"/>
      <c r="N3133" t="s">
        <v>4157</v>
      </c>
      <c r="O3133" s="395">
        <f>INDEX('Page 2 - Team Information'!$K$14:$AP$184,Y3133,X3133)</f>
        <v>1</v>
      </c>
      <c r="P3133"/>
      <c r="Q3133"/>
      <c r="R3133"/>
      <c r="S3133" t="s">
        <v>7200</v>
      </c>
      <c r="T3133"/>
      <c r="U3133"/>
      <c r="V3133"/>
      <c r="W3133"/>
      <c r="X3133" s="396">
        <v>25</v>
      </c>
      <c r="Y3133" s="396">
        <v>21</v>
      </c>
    </row>
    <row r="3134" spans="1:25" x14ac:dyDescent="0.25">
      <c r="A3134">
        <f>'Page 1 - General Information'!$G$12</f>
        <v>115508003</v>
      </c>
      <c r="B3134" t="str">
        <f>'Page 1 - General Information'!$G$16</f>
        <v>3596</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115508003</v>
      </c>
      <c r="B3135" t="str">
        <f>'Page 1 - General Information'!$G$16</f>
        <v>3596</v>
      </c>
      <c r="C3135" s="394" t="s">
        <v>19151</v>
      </c>
      <c r="D3135"/>
      <c r="E3135"/>
      <c r="F3135"/>
      <c r="G3135"/>
      <c r="H3135"/>
      <c r="I3135"/>
      <c r="J3135"/>
      <c r="K3135"/>
      <c r="L3135"/>
      <c r="M3135"/>
      <c r="N3135" t="s">
        <v>4157</v>
      </c>
      <c r="O3135" s="395">
        <f>INDEX('Page 2 - Team Information'!$K$14:$AP$184,Y3135,X3135)</f>
        <v>2</v>
      </c>
      <c r="P3135"/>
      <c r="Q3135"/>
      <c r="R3135"/>
      <c r="S3135" t="s">
        <v>7202</v>
      </c>
      <c r="T3135"/>
      <c r="U3135"/>
      <c r="V3135"/>
      <c r="W3135"/>
      <c r="X3135" s="396">
        <v>27</v>
      </c>
      <c r="Y3135" s="396">
        <v>21</v>
      </c>
    </row>
    <row r="3136" spans="1:25" x14ac:dyDescent="0.25">
      <c r="A3136">
        <f>'Page 1 - General Information'!$G$12</f>
        <v>115508003</v>
      </c>
      <c r="B3136" t="str">
        <f>'Page 1 - General Information'!$G$16</f>
        <v>3596</v>
      </c>
      <c r="C3136" s="394" t="s">
        <v>19151</v>
      </c>
      <c r="D3136"/>
      <c r="E3136"/>
      <c r="F3136"/>
      <c r="G3136"/>
      <c r="H3136"/>
      <c r="I3136"/>
      <c r="J3136"/>
      <c r="K3136"/>
      <c r="L3136"/>
      <c r="M3136"/>
      <c r="N3136" s="273" t="s">
        <v>4146</v>
      </c>
      <c r="O3136" s="398"/>
      <c r="P3136"/>
      <c r="Q3136" s="399">
        <f>(INDEX('Page 2 - Team Information'!$K$14:$AP$184,Y3136,X3136)*100)</f>
        <v>2.5</v>
      </c>
      <c r="R3136"/>
      <c r="S3136" t="s">
        <v>7203</v>
      </c>
      <c r="T3136"/>
      <c r="U3136"/>
      <c r="V3136"/>
      <c r="W3136"/>
      <c r="X3136" s="396">
        <v>29</v>
      </c>
      <c r="Y3136" s="396">
        <v>21</v>
      </c>
    </row>
    <row r="3137" spans="1:25" x14ac:dyDescent="0.25">
      <c r="A3137">
        <f>'Page 1 - General Information'!$G$12</f>
        <v>115508003</v>
      </c>
      <c r="B3137" t="str">
        <f>'Page 1 - General Information'!$G$16</f>
        <v>3596</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115508003</v>
      </c>
      <c r="B3138" t="str">
        <f>'Page 1 - General Information'!$G$16</f>
        <v>3596</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115508003</v>
      </c>
      <c r="B3139" t="str">
        <f>'Page 1 - General Information'!$G$16</f>
        <v>3596</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115508003</v>
      </c>
      <c r="B3140" t="str">
        <f>'Page 1 - General Information'!$G$16</f>
        <v>3596</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115508003</v>
      </c>
      <c r="B3141" t="str">
        <f>'Page 1 - General Information'!$G$16</f>
        <v>3596</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115508003</v>
      </c>
      <c r="B3142" t="str">
        <f>'Page 1 - General Information'!$G$16</f>
        <v>3596</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115508003</v>
      </c>
      <c r="B3143" t="str">
        <f>'Page 1 - General Information'!$G$16</f>
        <v>3596</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115508003</v>
      </c>
      <c r="B3144" t="str">
        <f>'Page 1 - General Information'!$G$16</f>
        <v>3596</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115508003</v>
      </c>
      <c r="B3145" t="str">
        <f>'Page 1 - General Information'!$G$16</f>
        <v>3596</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115508003</v>
      </c>
      <c r="B3146" t="str">
        <f>'Page 1 - General Information'!$G$16</f>
        <v>3596</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115508003</v>
      </c>
      <c r="B3147" t="str">
        <f>'Page 1 - General Information'!$G$16</f>
        <v>3596</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115508003</v>
      </c>
      <c r="B3148" t="str">
        <f>'Page 1 - General Information'!$G$16</f>
        <v>3596</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115508003</v>
      </c>
      <c r="B3149" t="str">
        <f>'Page 1 - General Information'!$G$16</f>
        <v>3596</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115508003</v>
      </c>
      <c r="B3150" t="str">
        <f>'Page 1 - General Information'!$G$16</f>
        <v>3596</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115508003</v>
      </c>
      <c r="B3151" t="str">
        <f>'Page 1 - General Information'!$G$16</f>
        <v>3596</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115508003</v>
      </c>
      <c r="B3152" t="str">
        <f>'Page 1 - General Information'!$G$16</f>
        <v>3596</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115508003</v>
      </c>
      <c r="B3153" t="str">
        <f>'Page 1 - General Information'!$G$16</f>
        <v>3596</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115508003</v>
      </c>
      <c r="B3154" t="str">
        <f>'Page 1 - General Information'!$G$16</f>
        <v>3596</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115508003</v>
      </c>
      <c r="B3155" t="str">
        <f>'Page 1 - General Information'!$G$16</f>
        <v>3596</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115508003</v>
      </c>
      <c r="B3156" t="str">
        <f>'Page 1 - General Information'!$G$16</f>
        <v>3596</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115508003</v>
      </c>
      <c r="B3157" t="str">
        <f>'Page 1 - General Information'!$G$16</f>
        <v>3596</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115508003</v>
      </c>
      <c r="B3158" t="str">
        <f>'Page 1 - General Information'!$G$16</f>
        <v>3596</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115508003</v>
      </c>
      <c r="B3159" t="str">
        <f>'Page 1 - General Information'!$G$16</f>
        <v>3596</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115508003</v>
      </c>
      <c r="B3160" t="str">
        <f>'Page 1 - General Information'!$G$16</f>
        <v>3596</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115508003</v>
      </c>
      <c r="B3161" t="str">
        <f>'Page 1 - General Information'!$G$16</f>
        <v>3596</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115508003</v>
      </c>
      <c r="B3162" t="str">
        <f>'Page 1 - General Information'!$G$16</f>
        <v>3596</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115508003</v>
      </c>
      <c r="B3163" t="str">
        <f>'Page 1 - General Information'!$G$16</f>
        <v>3596</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115508003</v>
      </c>
      <c r="B3164" t="str">
        <f>'Page 1 - General Information'!$G$16</f>
        <v>3596</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115508003</v>
      </c>
      <c r="B3165" t="str">
        <f>'Page 1 - General Information'!$G$16</f>
        <v>3596</v>
      </c>
      <c r="C3165" s="394" t="s">
        <v>19151</v>
      </c>
      <c r="D3165"/>
      <c r="E3165"/>
      <c r="F3165"/>
      <c r="G3165"/>
      <c r="H3165"/>
      <c r="I3165"/>
      <c r="J3165"/>
      <c r="K3165"/>
      <c r="L3165"/>
      <c r="M3165"/>
      <c r="N3165" t="s">
        <v>4157</v>
      </c>
      <c r="O3165" s="395">
        <f>INDEX('Page 2 - Team Information'!$K$14:$AP$184,Y3165,X3165)</f>
        <v>1</v>
      </c>
      <c r="P3165"/>
      <c r="Q3165"/>
      <c r="R3165"/>
      <c r="S3165" t="s">
        <v>7232</v>
      </c>
      <c r="T3165"/>
      <c r="U3165"/>
      <c r="V3165"/>
      <c r="W3165"/>
      <c r="X3165" s="396">
        <v>25</v>
      </c>
      <c r="Y3165" s="396">
        <v>25</v>
      </c>
    </row>
    <row r="3166" spans="1:25" x14ac:dyDescent="0.25">
      <c r="A3166">
        <f>'Page 1 - General Information'!$G$12</f>
        <v>115508003</v>
      </c>
      <c r="B3166" t="str">
        <f>'Page 1 - General Information'!$G$16</f>
        <v>3596</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115508003</v>
      </c>
      <c r="B3167" t="str">
        <f>'Page 1 - General Information'!$G$16</f>
        <v>3596</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115508003</v>
      </c>
      <c r="B3168" t="str">
        <f>'Page 1 - General Information'!$G$16</f>
        <v>3596</v>
      </c>
      <c r="C3168" s="394" t="s">
        <v>19151</v>
      </c>
      <c r="D3168"/>
      <c r="E3168"/>
      <c r="F3168"/>
      <c r="G3168"/>
      <c r="H3168"/>
      <c r="I3168"/>
      <c r="J3168"/>
      <c r="K3168"/>
      <c r="L3168"/>
      <c r="M3168"/>
      <c r="N3168" s="273" t="s">
        <v>4146</v>
      </c>
      <c r="O3168" s="398"/>
      <c r="P3168"/>
      <c r="Q3168" s="399">
        <f>(INDEX('Page 2 - Team Information'!$K$14:$AP$184,Y3168,X3168)*100)</f>
        <v>2.5</v>
      </c>
      <c r="R3168"/>
      <c r="S3168" t="s">
        <v>7235</v>
      </c>
      <c r="T3168"/>
      <c r="U3168"/>
      <c r="V3168"/>
      <c r="W3168"/>
      <c r="X3168" s="396">
        <v>29</v>
      </c>
      <c r="Y3168" s="396">
        <v>25</v>
      </c>
    </row>
    <row r="3169" spans="1:25" x14ac:dyDescent="0.25">
      <c r="A3169">
        <f>'Page 1 - General Information'!$G$12</f>
        <v>115508003</v>
      </c>
      <c r="B3169" t="str">
        <f>'Page 1 - General Information'!$G$16</f>
        <v>3596</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115508003</v>
      </c>
      <c r="B3170" t="str">
        <f>'Page 1 - General Information'!$G$16</f>
        <v>3596</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115508003</v>
      </c>
      <c r="B3171" t="str">
        <f>'Page 1 - General Information'!$G$16</f>
        <v>3596</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115508003</v>
      </c>
      <c r="B3172" t="str">
        <f>'Page 1 - General Information'!$G$16</f>
        <v>3596</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115508003</v>
      </c>
      <c r="B3173" t="str">
        <f>'Page 1 - General Information'!$G$16</f>
        <v>3596</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115508003</v>
      </c>
      <c r="B3174" t="str">
        <f>'Page 1 - General Information'!$G$16</f>
        <v>3596</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115508003</v>
      </c>
      <c r="B3175" t="str">
        <f>'Page 1 - General Information'!$G$16</f>
        <v>3596</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115508003</v>
      </c>
      <c r="B3176" t="str">
        <f>'Page 1 - General Information'!$G$16</f>
        <v>3596</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115508003</v>
      </c>
      <c r="B3177" t="str">
        <f>'Page 1 - General Information'!$G$16</f>
        <v>3596</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115508003</v>
      </c>
      <c r="B3178" t="str">
        <f>'Page 1 - General Information'!$G$16</f>
        <v>3596</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115508003</v>
      </c>
      <c r="B3179" t="str">
        <f>'Page 1 - General Information'!$G$16</f>
        <v>3596</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115508003</v>
      </c>
      <c r="B3180" t="str">
        <f>'Page 1 - General Information'!$G$16</f>
        <v>3596</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115508003</v>
      </c>
      <c r="B3181" t="str">
        <f>'Page 1 - General Information'!$G$16</f>
        <v>3596</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115508003</v>
      </c>
      <c r="B3182" t="str">
        <f>'Page 1 - General Information'!$G$16</f>
        <v>3596</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115508003</v>
      </c>
      <c r="B3183" t="str">
        <f>'Page 1 - General Information'!$G$16</f>
        <v>3596</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115508003</v>
      </c>
      <c r="B3184" t="str">
        <f>'Page 1 - General Information'!$G$16</f>
        <v>3596</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115508003</v>
      </c>
      <c r="B3185" t="str">
        <f>'Page 1 - General Information'!$G$16</f>
        <v>3596</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115508003</v>
      </c>
      <c r="B3186" t="str">
        <f>'Page 1 - General Information'!$G$16</f>
        <v>3596</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115508003</v>
      </c>
      <c r="B3187" t="str">
        <f>'Page 1 - General Information'!$G$16</f>
        <v>3596</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115508003</v>
      </c>
      <c r="B3188" t="str">
        <f>'Page 1 - General Information'!$G$16</f>
        <v>3596</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115508003</v>
      </c>
      <c r="B3189" t="str">
        <f>'Page 1 - General Information'!$G$16</f>
        <v>3596</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115508003</v>
      </c>
      <c r="B3190" t="str">
        <f>'Page 1 - General Information'!$G$16</f>
        <v>3596</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115508003</v>
      </c>
      <c r="B3191" t="str">
        <f>'Page 1 - General Information'!$G$16</f>
        <v>3596</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115508003</v>
      </c>
      <c r="B3192" t="str">
        <f>'Page 1 - General Information'!$G$16</f>
        <v>3596</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115508003</v>
      </c>
      <c r="B3193" t="str">
        <f>'Page 1 - General Information'!$G$16</f>
        <v>3596</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115508003</v>
      </c>
      <c r="B3194" t="str">
        <f>'Page 1 - General Information'!$G$16</f>
        <v>3596</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115508003</v>
      </c>
      <c r="B3195" t="str">
        <f>'Page 1 - General Information'!$G$16</f>
        <v>3596</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115508003</v>
      </c>
      <c r="B3196" t="str">
        <f>'Page 1 - General Information'!$G$16</f>
        <v>3596</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115508003</v>
      </c>
      <c r="B3197" t="str">
        <f>'Page 1 - General Information'!$G$16</f>
        <v>3596</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115508003</v>
      </c>
      <c r="B3198" t="str">
        <f>'Page 1 - General Information'!$G$16</f>
        <v>3596</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115508003</v>
      </c>
      <c r="B3199" t="str">
        <f>'Page 1 - General Information'!$G$16</f>
        <v>3596</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115508003</v>
      </c>
      <c r="B3200" t="str">
        <f>'Page 1 - General Information'!$G$16</f>
        <v>3596</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115508003</v>
      </c>
      <c r="B3201" t="str">
        <f>'Page 1 - General Information'!$G$16</f>
        <v>3596</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115508003</v>
      </c>
      <c r="B3202" t="str">
        <f>'Page 1 - General Information'!$G$16</f>
        <v>3596</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115508003</v>
      </c>
      <c r="B3203" t="str">
        <f>'Page 1 - General Information'!$G$16</f>
        <v>3596</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115508003</v>
      </c>
      <c r="B3204" t="str">
        <f>'Page 1 - General Information'!$G$16</f>
        <v>3596</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115508003</v>
      </c>
      <c r="B3205" t="str">
        <f>'Page 1 - General Information'!$G$16</f>
        <v>3596</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115508003</v>
      </c>
      <c r="B3206" t="str">
        <f>'Page 1 - General Information'!$G$16</f>
        <v>3596</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115508003</v>
      </c>
      <c r="B3207" t="str">
        <f>'Page 1 - General Information'!$G$16</f>
        <v>3596</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115508003</v>
      </c>
      <c r="B3208" t="str">
        <f>'Page 1 - General Information'!$G$16</f>
        <v>3596</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115508003</v>
      </c>
      <c r="B3209" t="str">
        <f>'Page 1 - General Information'!$G$16</f>
        <v>3596</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115508003</v>
      </c>
      <c r="B3210" t="str">
        <f>'Page 1 - General Information'!$G$16</f>
        <v>3596</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115508003</v>
      </c>
      <c r="B3211" t="str">
        <f>'Page 1 - General Information'!$G$16</f>
        <v>3596</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115508003</v>
      </c>
      <c r="B3212" t="str">
        <f>'Page 1 - General Information'!$G$16</f>
        <v>3596</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115508003</v>
      </c>
      <c r="B3213" t="str">
        <f>'Page 1 - General Information'!$G$16</f>
        <v>3596</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115508003</v>
      </c>
      <c r="B3214" t="str">
        <f>'Page 1 - General Information'!$G$16</f>
        <v>3596</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115508003</v>
      </c>
      <c r="B3215" t="str">
        <f>'Page 1 - General Information'!$G$16</f>
        <v>3596</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115508003</v>
      </c>
      <c r="B3216" t="str">
        <f>'Page 1 - General Information'!$G$16</f>
        <v>3596</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115508003</v>
      </c>
      <c r="B3217" t="str">
        <f>'Page 1 - General Information'!$G$16</f>
        <v>3596</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115508003</v>
      </c>
      <c r="B3218" t="str">
        <f>'Page 1 - General Information'!$G$16</f>
        <v>3596</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115508003</v>
      </c>
      <c r="B3219" t="str">
        <f>'Page 1 - General Information'!$G$16</f>
        <v>3596</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115508003</v>
      </c>
      <c r="B3220" t="str">
        <f>'Page 1 - General Information'!$G$16</f>
        <v>3596</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115508003</v>
      </c>
      <c r="B3221" t="str">
        <f>'Page 1 - General Information'!$G$16</f>
        <v>3596</v>
      </c>
      <c r="C3221" s="394" t="s">
        <v>19151</v>
      </c>
      <c r="D3221"/>
      <c r="E3221"/>
      <c r="F3221"/>
      <c r="G3221"/>
      <c r="H3221"/>
      <c r="I3221"/>
      <c r="J3221"/>
      <c r="K3221"/>
      <c r="L3221"/>
      <c r="M3221"/>
      <c r="N3221" t="s">
        <v>4157</v>
      </c>
      <c r="O3221" s="395">
        <f>INDEX('Page 2 - Team Information'!$K$14:$AP$184,Y3221,X3221)</f>
        <v>1</v>
      </c>
      <c r="P3221"/>
      <c r="Q3221"/>
      <c r="R3221"/>
      <c r="S3221" t="s">
        <v>7288</v>
      </c>
      <c r="T3221"/>
      <c r="U3221"/>
      <c r="V3221"/>
      <c r="W3221"/>
      <c r="X3221" s="396">
        <v>25</v>
      </c>
      <c r="Y3221" s="396">
        <v>32</v>
      </c>
    </row>
    <row r="3222" spans="1:25" x14ac:dyDescent="0.25">
      <c r="A3222">
        <f>'Page 1 - General Information'!$G$12</f>
        <v>115508003</v>
      </c>
      <c r="B3222" t="str">
        <f>'Page 1 - General Information'!$G$16</f>
        <v>3596</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115508003</v>
      </c>
      <c r="B3223" t="str">
        <f>'Page 1 - General Information'!$G$16</f>
        <v>3596</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115508003</v>
      </c>
      <c r="B3224" t="str">
        <f>'Page 1 - General Information'!$G$16</f>
        <v>3596</v>
      </c>
      <c r="C3224" s="394" t="s">
        <v>19151</v>
      </c>
      <c r="D3224"/>
      <c r="E3224"/>
      <c r="F3224"/>
      <c r="G3224"/>
      <c r="H3224"/>
      <c r="I3224"/>
      <c r="J3224"/>
      <c r="K3224"/>
      <c r="L3224"/>
      <c r="M3224"/>
      <c r="N3224" s="273" t="s">
        <v>4146</v>
      </c>
      <c r="O3224" s="398"/>
      <c r="P3224"/>
      <c r="Q3224" s="399">
        <f>(INDEX('Page 2 - Team Information'!$K$14:$AP$184,Y3224,X3224)*100)</f>
        <v>2.5</v>
      </c>
      <c r="R3224"/>
      <c r="S3224" t="s">
        <v>7291</v>
      </c>
      <c r="T3224"/>
      <c r="U3224"/>
      <c r="V3224"/>
      <c r="W3224"/>
      <c r="X3224" s="396">
        <v>29</v>
      </c>
      <c r="Y3224" s="396">
        <v>32</v>
      </c>
    </row>
    <row r="3225" spans="1:25" x14ac:dyDescent="0.25">
      <c r="A3225">
        <f>'Page 1 - General Information'!$G$12</f>
        <v>115508003</v>
      </c>
      <c r="B3225" t="str">
        <f>'Page 1 - General Information'!$G$16</f>
        <v>3596</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115508003</v>
      </c>
      <c r="B3226" t="str">
        <f>'Page 1 - General Information'!$G$16</f>
        <v>3596</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115508003</v>
      </c>
      <c r="B3227" t="str">
        <f>'Page 1 - General Information'!$G$16</f>
        <v>3596</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115508003</v>
      </c>
      <c r="B3228" t="str">
        <f>'Page 1 - General Information'!$G$16</f>
        <v>3596</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115508003</v>
      </c>
      <c r="B3229" t="str">
        <f>'Page 1 - General Information'!$G$16</f>
        <v>3596</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115508003</v>
      </c>
      <c r="B3230" t="str">
        <f>'Page 1 - General Information'!$G$16</f>
        <v>3596</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115508003</v>
      </c>
      <c r="B3231" t="str">
        <f>'Page 1 - General Information'!$G$16</f>
        <v>3596</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115508003</v>
      </c>
      <c r="B3232" t="str">
        <f>'Page 1 - General Information'!$G$16</f>
        <v>3596</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115508003</v>
      </c>
      <c r="B3233" t="str">
        <f>'Page 1 - General Information'!$G$16</f>
        <v>3596</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115508003</v>
      </c>
      <c r="B3234" t="str">
        <f>'Page 1 - General Information'!$G$16</f>
        <v>3596</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115508003</v>
      </c>
      <c r="B3235" t="str">
        <f>'Page 1 - General Information'!$G$16</f>
        <v>3596</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115508003</v>
      </c>
      <c r="B3236" t="str">
        <f>'Page 1 - General Information'!$G$16</f>
        <v>3596</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115508003</v>
      </c>
      <c r="B3237" t="str">
        <f>'Page 1 - General Information'!$G$16</f>
        <v>3596</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115508003</v>
      </c>
      <c r="B3238" t="str">
        <f>'Page 1 - General Information'!$G$16</f>
        <v>3596</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115508003</v>
      </c>
      <c r="B3239" t="str">
        <f>'Page 1 - General Information'!$G$16</f>
        <v>3596</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115508003</v>
      </c>
      <c r="B3240" t="str">
        <f>'Page 1 - General Information'!$G$16</f>
        <v>3596</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115508003</v>
      </c>
      <c r="B3241" t="str">
        <f>'Page 1 - General Information'!$G$16</f>
        <v>3596</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115508003</v>
      </c>
      <c r="B3242" t="str">
        <f>'Page 1 - General Information'!$G$16</f>
        <v>3596</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115508003</v>
      </c>
      <c r="B3243" t="str">
        <f>'Page 1 - General Information'!$G$16</f>
        <v>3596</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115508003</v>
      </c>
      <c r="B3244" t="str">
        <f>'Page 1 - General Information'!$G$16</f>
        <v>3596</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115508003</v>
      </c>
      <c r="B3245" t="str">
        <f>'Page 1 - General Information'!$G$16</f>
        <v>3596</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115508003</v>
      </c>
      <c r="B3246" t="str">
        <f>'Page 1 - General Information'!$G$16</f>
        <v>3596</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115508003</v>
      </c>
      <c r="B3247" t="str">
        <f>'Page 1 - General Information'!$G$16</f>
        <v>3596</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115508003</v>
      </c>
      <c r="B3248" t="str">
        <f>'Page 1 - General Information'!$G$16</f>
        <v>3596</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115508003</v>
      </c>
      <c r="B3249" t="str">
        <f>'Page 1 - General Information'!$G$16</f>
        <v>3596</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115508003</v>
      </c>
      <c r="B3250" t="str">
        <f>'Page 1 - General Information'!$G$16</f>
        <v>3596</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115508003</v>
      </c>
      <c r="B3251" t="str">
        <f>'Page 1 - General Information'!$G$16</f>
        <v>3596</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115508003</v>
      </c>
      <c r="B3252" t="str">
        <f>'Page 1 - General Information'!$G$16</f>
        <v>3596</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115508003</v>
      </c>
      <c r="B3253" t="str">
        <f>'Page 1 - General Information'!$G$16</f>
        <v>3596</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115508003</v>
      </c>
      <c r="B3254" t="str">
        <f>'Page 1 - General Information'!$G$16</f>
        <v>3596</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115508003</v>
      </c>
      <c r="B3255" t="str">
        <f>'Page 1 - General Information'!$G$16</f>
        <v>3596</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115508003</v>
      </c>
      <c r="B3256" t="str">
        <f>'Page 1 - General Information'!$G$16</f>
        <v>3596</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115508003</v>
      </c>
      <c r="B3257" t="str">
        <f>'Page 1 - General Information'!$G$16</f>
        <v>3596</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115508003</v>
      </c>
      <c r="B3258" t="str">
        <f>'Page 1 - General Information'!$G$16</f>
        <v>3596</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115508003</v>
      </c>
      <c r="B3259" t="str">
        <f>'Page 1 - General Information'!$G$16</f>
        <v>3596</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115508003</v>
      </c>
      <c r="B3260" t="str">
        <f>'Page 1 - General Information'!$G$16</f>
        <v>3596</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115508003</v>
      </c>
      <c r="B3261" t="str">
        <f>'Page 1 - General Information'!$G$16</f>
        <v>3596</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115508003</v>
      </c>
      <c r="B3262" t="str">
        <f>'Page 1 - General Information'!$G$16</f>
        <v>3596</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115508003</v>
      </c>
      <c r="B3263" t="str">
        <f>'Page 1 - General Information'!$G$16</f>
        <v>3596</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115508003</v>
      </c>
      <c r="B3264" t="str">
        <f>'Page 1 - General Information'!$G$16</f>
        <v>3596</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115508003</v>
      </c>
      <c r="B3265" t="str">
        <f>'Page 1 - General Information'!$G$16</f>
        <v>3596</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115508003</v>
      </c>
      <c r="B3266" t="str">
        <f>'Page 1 - General Information'!$G$16</f>
        <v>3596</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115508003</v>
      </c>
      <c r="B3267" t="str">
        <f>'Page 1 - General Information'!$G$16</f>
        <v>3596</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115508003</v>
      </c>
      <c r="B3268" t="str">
        <f>'Page 1 - General Information'!$G$16</f>
        <v>3596</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115508003</v>
      </c>
      <c r="B3269" t="str">
        <f>'Page 1 - General Information'!$G$16</f>
        <v>3596</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115508003</v>
      </c>
      <c r="B3270" t="str">
        <f>'Page 1 - General Information'!$G$16</f>
        <v>3596</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115508003</v>
      </c>
      <c r="B3271" t="str">
        <f>'Page 1 - General Information'!$G$16</f>
        <v>3596</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115508003</v>
      </c>
      <c r="B3272" t="str">
        <f>'Page 1 - General Information'!$G$16</f>
        <v>3596</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115508003</v>
      </c>
      <c r="B3273" t="str">
        <f>'Page 1 - General Information'!$G$16</f>
        <v>3596</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115508003</v>
      </c>
      <c r="B3274" t="str">
        <f>'Page 1 - General Information'!$G$16</f>
        <v>3596</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115508003</v>
      </c>
      <c r="B3275" t="str">
        <f>'Page 1 - General Information'!$G$16</f>
        <v>3596</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115508003</v>
      </c>
      <c r="B3276" t="str">
        <f>'Page 1 - General Information'!$G$16</f>
        <v>3596</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115508003</v>
      </c>
      <c r="B3277" t="str">
        <f>'Page 1 - General Information'!$G$16</f>
        <v>3596</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115508003</v>
      </c>
      <c r="B3278" t="str">
        <f>'Page 1 - General Information'!$G$16</f>
        <v>3596</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115508003</v>
      </c>
      <c r="B3279" t="str">
        <f>'Page 1 - General Information'!$G$16</f>
        <v>3596</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115508003</v>
      </c>
      <c r="B3280" t="str">
        <f>'Page 1 - General Information'!$G$16</f>
        <v>3596</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115508003</v>
      </c>
      <c r="B3281" t="str">
        <f>'Page 1 - General Information'!$G$16</f>
        <v>3596</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115508003</v>
      </c>
      <c r="B3282" t="str">
        <f>'Page 1 - General Information'!$G$16</f>
        <v>3596</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115508003</v>
      </c>
      <c r="B3283" t="str">
        <f>'Page 1 - General Information'!$G$16</f>
        <v>3596</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115508003</v>
      </c>
      <c r="B3284" t="str">
        <f>'Page 1 - General Information'!$G$16</f>
        <v>3596</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115508003</v>
      </c>
      <c r="B3285" t="str">
        <f>'Page 1 - General Information'!$G$16</f>
        <v>3596</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115508003</v>
      </c>
      <c r="B3286" t="str">
        <f>'Page 1 - General Information'!$G$16</f>
        <v>3596</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115508003</v>
      </c>
      <c r="B3287" t="str">
        <f>'Page 1 - General Information'!$G$16</f>
        <v>3596</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115508003</v>
      </c>
      <c r="B3288" t="str">
        <f>'Page 1 - General Information'!$G$16</f>
        <v>3596</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115508003</v>
      </c>
      <c r="B3289" t="str">
        <f>'Page 1 - General Information'!$G$16</f>
        <v>3596</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115508003</v>
      </c>
      <c r="B3290" t="str">
        <f>'Page 1 - General Information'!$G$16</f>
        <v>3596</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115508003</v>
      </c>
      <c r="B3291" t="str">
        <f>'Page 1 - General Information'!$G$16</f>
        <v>3596</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115508003</v>
      </c>
      <c r="B3292" t="str">
        <f>'Page 1 - General Information'!$G$16</f>
        <v>3596</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115508003</v>
      </c>
      <c r="B3293" t="str">
        <f>'Page 1 - General Information'!$G$16</f>
        <v>3596</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115508003</v>
      </c>
      <c r="B3294" t="str">
        <f>'Page 1 - General Information'!$G$16</f>
        <v>3596</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115508003</v>
      </c>
      <c r="B3295" t="str">
        <f>'Page 1 - General Information'!$G$16</f>
        <v>3596</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115508003</v>
      </c>
      <c r="B3296" t="str">
        <f>'Page 1 - General Information'!$G$16</f>
        <v>3596</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115508003</v>
      </c>
      <c r="B3297" t="str">
        <f>'Page 1 - General Information'!$G$16</f>
        <v>3596</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115508003</v>
      </c>
      <c r="B3298" t="str">
        <f>'Page 1 - General Information'!$G$16</f>
        <v>3596</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115508003</v>
      </c>
      <c r="B3299" t="str">
        <f>'Page 1 - General Information'!$G$16</f>
        <v>3596</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115508003</v>
      </c>
      <c r="B3300" t="str">
        <f>'Page 1 - General Information'!$G$16</f>
        <v>3596</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115508003</v>
      </c>
      <c r="B3301" t="str">
        <f>'Page 1 - General Information'!$G$16</f>
        <v>3596</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115508003</v>
      </c>
      <c r="B3302" t="str">
        <f>'Page 1 - General Information'!$G$16</f>
        <v>3596</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115508003</v>
      </c>
      <c r="B3303" t="str">
        <f>'Page 1 - General Information'!$G$16</f>
        <v>3596</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115508003</v>
      </c>
      <c r="B3304" t="str">
        <f>'Page 1 - General Information'!$G$16</f>
        <v>3596</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115508003</v>
      </c>
      <c r="B3305" t="str">
        <f>'Page 1 - General Information'!$G$16</f>
        <v>3596</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115508003</v>
      </c>
      <c r="B3306" t="str">
        <f>'Page 1 - General Information'!$G$16</f>
        <v>3596</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115508003</v>
      </c>
      <c r="B3307" t="str">
        <f>'Page 1 - General Information'!$G$16</f>
        <v>3596</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115508003</v>
      </c>
      <c r="B3308" t="str">
        <f>'Page 1 - General Information'!$G$16</f>
        <v>3596</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115508003</v>
      </c>
      <c r="B3309" t="str">
        <f>'Page 1 - General Information'!$G$16</f>
        <v>3596</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115508003</v>
      </c>
      <c r="B3310" t="str">
        <f>'Page 1 - General Information'!$G$16</f>
        <v>3596</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115508003</v>
      </c>
      <c r="B3311" t="str">
        <f>'Page 1 - General Information'!$G$16</f>
        <v>3596</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115508003</v>
      </c>
      <c r="B3312" t="str">
        <f>'Page 1 - General Information'!$G$16</f>
        <v>3596</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115508003</v>
      </c>
      <c r="B3313" t="str">
        <f>'Page 1 - General Information'!$G$16</f>
        <v>3596</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115508003</v>
      </c>
      <c r="B3314" t="str">
        <f>'Page 1 - General Information'!$G$16</f>
        <v>3596</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115508003</v>
      </c>
      <c r="B3315" t="str">
        <f>'Page 1 - General Information'!$G$16</f>
        <v>3596</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115508003</v>
      </c>
      <c r="B3316" t="str">
        <f>'Page 1 - General Information'!$G$16</f>
        <v>3596</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115508003</v>
      </c>
      <c r="B3317" t="str">
        <f>'Page 1 - General Information'!$G$16</f>
        <v>3596</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115508003</v>
      </c>
      <c r="B3318" t="str">
        <f>'Page 1 - General Information'!$G$16</f>
        <v>3596</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115508003</v>
      </c>
      <c r="B3319" t="str">
        <f>'Page 1 - General Information'!$G$16</f>
        <v>3596</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115508003</v>
      </c>
      <c r="B3320" t="str">
        <f>'Page 1 - General Information'!$G$16</f>
        <v>3596</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115508003</v>
      </c>
      <c r="B3321" t="str">
        <f>'Page 1 - General Information'!$G$16</f>
        <v>3596</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115508003</v>
      </c>
      <c r="B3322" t="str">
        <f>'Page 1 - General Information'!$G$16</f>
        <v>3596</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115508003</v>
      </c>
      <c r="B3323" t="str">
        <f>'Page 1 - General Information'!$G$16</f>
        <v>3596</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115508003</v>
      </c>
      <c r="B3324" t="str">
        <f>'Page 1 - General Information'!$G$16</f>
        <v>3596</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115508003</v>
      </c>
      <c r="B3325" t="str">
        <f>'Page 1 - General Information'!$G$16</f>
        <v>3596</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115508003</v>
      </c>
      <c r="B3326" t="str">
        <f>'Page 1 - General Information'!$G$16</f>
        <v>3596</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115508003</v>
      </c>
      <c r="B3327" t="str">
        <f>'Page 1 - General Information'!$G$16</f>
        <v>3596</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115508003</v>
      </c>
      <c r="B3328" t="str">
        <f>'Page 1 - General Information'!$G$16</f>
        <v>3596</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115508003</v>
      </c>
      <c r="B3329" t="str">
        <f>'Page 1 - General Information'!$G$16</f>
        <v>3596</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115508003</v>
      </c>
      <c r="B3330" t="str">
        <f>'Page 1 - General Information'!$G$16</f>
        <v>3596</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115508003</v>
      </c>
      <c r="B3331" t="str">
        <f>'Page 1 - General Information'!$G$16</f>
        <v>3596</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115508003</v>
      </c>
      <c r="B3332" t="str">
        <f>'Page 1 - General Information'!$G$16</f>
        <v>3596</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115508003</v>
      </c>
      <c r="B3333" t="str">
        <f>'Page 1 - General Information'!$G$16</f>
        <v>3596</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115508003</v>
      </c>
      <c r="B3334" t="str">
        <f>'Page 1 - General Information'!$G$16</f>
        <v>3596</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115508003</v>
      </c>
      <c r="B3335" t="str">
        <f>'Page 1 - General Information'!$G$16</f>
        <v>3596</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115508003</v>
      </c>
      <c r="B3336" t="str">
        <f>'Page 1 - General Information'!$G$16</f>
        <v>3596</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115508003</v>
      </c>
      <c r="B3337" t="str">
        <f>'Page 1 - General Information'!$G$16</f>
        <v>3596</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115508003</v>
      </c>
      <c r="B3338" t="str">
        <f>'Page 1 - General Information'!$G$16</f>
        <v>3596</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115508003</v>
      </c>
      <c r="B3339" t="str">
        <f>'Page 1 - General Information'!$G$16</f>
        <v>3596</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115508003</v>
      </c>
      <c r="B3340" t="str">
        <f>'Page 1 - General Information'!$G$16</f>
        <v>3596</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115508003</v>
      </c>
      <c r="B3341" t="str">
        <f>'Page 1 - General Information'!$G$16</f>
        <v>3596</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115508003</v>
      </c>
      <c r="B3342" t="str">
        <f>'Page 1 - General Information'!$G$16</f>
        <v>3596</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115508003</v>
      </c>
      <c r="B3343" t="str">
        <f>'Page 1 - General Information'!$G$16</f>
        <v>3596</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115508003</v>
      </c>
      <c r="B3344" t="str">
        <f>'Page 1 - General Information'!$G$16</f>
        <v>3596</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115508003</v>
      </c>
      <c r="B3345" t="str">
        <f>'Page 1 - General Information'!$G$16</f>
        <v>3596</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115508003</v>
      </c>
      <c r="B3346" t="str">
        <f>'Page 1 - General Information'!$G$16</f>
        <v>3596</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115508003</v>
      </c>
      <c r="B3347" t="str">
        <f>'Page 1 - General Information'!$G$16</f>
        <v>3596</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115508003</v>
      </c>
      <c r="B3348" t="str">
        <f>'Page 1 - General Information'!$G$16</f>
        <v>3596</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115508003</v>
      </c>
      <c r="B3349" t="str">
        <f>'Page 1 - General Information'!$G$16</f>
        <v>3596</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115508003</v>
      </c>
      <c r="B3350" t="str">
        <f>'Page 1 - General Information'!$G$16</f>
        <v>3596</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115508003</v>
      </c>
      <c r="B3351" t="str">
        <f>'Page 1 - General Information'!$G$16</f>
        <v>3596</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115508003</v>
      </c>
      <c r="B3352" t="str">
        <f>'Page 1 - General Information'!$G$16</f>
        <v>3596</v>
      </c>
      <c r="C3352" s="394" t="s">
        <v>19151</v>
      </c>
      <c r="D3352"/>
      <c r="E3352"/>
      <c r="F3352"/>
      <c r="G3352"/>
      <c r="H3352"/>
      <c r="I3352"/>
      <c r="J3352"/>
      <c r="K3352"/>
      <c r="L3352"/>
      <c r="M3352"/>
      <c r="N3352" s="273" t="s">
        <v>4146</v>
      </c>
      <c r="O3352" s="398"/>
      <c r="P3352"/>
      <c r="Q3352" s="399">
        <f>(INDEX('Page 2 - Team Information'!$K$14:$AP$184,Y3352,X3352)*100)</f>
        <v>2.5</v>
      </c>
      <c r="R3352"/>
      <c r="S3352" t="s">
        <v>7419</v>
      </c>
      <c r="T3352"/>
      <c r="U3352"/>
      <c r="V3352"/>
      <c r="W3352"/>
      <c r="X3352" s="396">
        <v>29</v>
      </c>
      <c r="Y3352" s="396">
        <v>48</v>
      </c>
    </row>
    <row r="3353" spans="1:25" x14ac:dyDescent="0.25">
      <c r="A3353">
        <f>'Page 1 - General Information'!$G$12</f>
        <v>115508003</v>
      </c>
      <c r="B3353" t="str">
        <f>'Page 1 - General Information'!$G$16</f>
        <v>3596</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115508003</v>
      </c>
      <c r="B3354" t="str">
        <f>'Page 1 - General Information'!$G$16</f>
        <v>3596</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115508003</v>
      </c>
      <c r="B3355" t="str">
        <f>'Page 1 - General Information'!$G$16</f>
        <v>3596</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115508003</v>
      </c>
      <c r="B3356" t="str">
        <f>'Page 1 - General Information'!$G$16</f>
        <v>3596</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115508003</v>
      </c>
      <c r="B3357" t="str">
        <f>'Page 1 - General Information'!$G$16</f>
        <v>3596</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115508003</v>
      </c>
      <c r="B3358" t="str">
        <f>'Page 1 - General Information'!$G$16</f>
        <v>3596</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115508003</v>
      </c>
      <c r="B3359" t="str">
        <f>'Page 1 - General Information'!$G$16</f>
        <v>3596</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115508003</v>
      </c>
      <c r="B3360" t="str">
        <f>'Page 1 - General Information'!$G$16</f>
        <v>3596</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115508003</v>
      </c>
      <c r="B3361" t="str">
        <f>'Page 1 - General Information'!$G$16</f>
        <v>3596</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115508003</v>
      </c>
      <c r="B3362" t="str">
        <f>'Page 1 - General Information'!$G$16</f>
        <v>3596</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115508003</v>
      </c>
      <c r="B3363" t="str">
        <f>'Page 1 - General Information'!$G$16</f>
        <v>3596</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115508003</v>
      </c>
      <c r="B3364" t="str">
        <f>'Page 1 - General Information'!$G$16</f>
        <v>3596</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115508003</v>
      </c>
      <c r="B3365" t="str">
        <f>'Page 1 - General Information'!$G$16</f>
        <v>3596</v>
      </c>
      <c r="C3365" s="394" t="s">
        <v>19151</v>
      </c>
      <c r="D3365"/>
      <c r="E3365"/>
      <c r="F3365"/>
      <c r="G3365"/>
      <c r="H3365"/>
      <c r="I3365"/>
      <c r="J3365"/>
      <c r="K3365"/>
      <c r="L3365"/>
      <c r="M3365"/>
      <c r="N3365" t="s">
        <v>4157</v>
      </c>
      <c r="O3365" s="395">
        <f>INDEX('Page 2 - Team Information'!$K$14:$AP$184,Y3365,X3365)</f>
        <v>0</v>
      </c>
      <c r="P3365"/>
      <c r="Q3365"/>
      <c r="R3365"/>
      <c r="S3365" t="s">
        <v>7432</v>
      </c>
      <c r="T3365"/>
      <c r="U3365"/>
      <c r="V3365"/>
      <c r="W3365"/>
      <c r="X3365" s="396">
        <v>25</v>
      </c>
      <c r="Y3365" s="396">
        <v>50</v>
      </c>
    </row>
    <row r="3366" spans="1:25" x14ac:dyDescent="0.25">
      <c r="A3366">
        <f>'Page 1 - General Information'!$G$12</f>
        <v>115508003</v>
      </c>
      <c r="B3366" t="str">
        <f>'Page 1 - General Information'!$G$16</f>
        <v>3596</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115508003</v>
      </c>
      <c r="B3367" t="str">
        <f>'Page 1 - General Information'!$G$16</f>
        <v>3596</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115508003</v>
      </c>
      <c r="B3368" t="str">
        <f>'Page 1 - General Information'!$G$16</f>
        <v>3596</v>
      </c>
      <c r="C3368" s="394" t="s">
        <v>19151</v>
      </c>
      <c r="D3368"/>
      <c r="E3368"/>
      <c r="F3368"/>
      <c r="G3368"/>
      <c r="H3368"/>
      <c r="I3368"/>
      <c r="J3368"/>
      <c r="K3368"/>
      <c r="L3368"/>
      <c r="M3368"/>
      <c r="N3368" s="273" t="s">
        <v>4146</v>
      </c>
      <c r="O3368" s="398"/>
      <c r="P3368"/>
      <c r="Q3368" s="399">
        <f>(INDEX('Page 2 - Team Information'!$K$14:$AP$184,Y3368,X3368)*100)</f>
        <v>2.5</v>
      </c>
      <c r="R3368"/>
      <c r="S3368" t="s">
        <v>7435</v>
      </c>
      <c r="T3368"/>
      <c r="U3368"/>
      <c r="V3368"/>
      <c r="W3368"/>
      <c r="X3368" s="396">
        <v>29</v>
      </c>
      <c r="Y3368" s="396">
        <v>50</v>
      </c>
    </row>
    <row r="3369" spans="1:25" x14ac:dyDescent="0.25">
      <c r="A3369">
        <f>'Page 1 - General Information'!$G$12</f>
        <v>115508003</v>
      </c>
      <c r="B3369" t="str">
        <f>'Page 1 - General Information'!$G$16</f>
        <v>3596</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115508003</v>
      </c>
      <c r="B3370" t="str">
        <f>'Page 1 - General Information'!$G$16</f>
        <v>3596</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115508003</v>
      </c>
      <c r="B3371" t="str">
        <f>'Page 1 - General Information'!$G$16</f>
        <v>3596</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115508003</v>
      </c>
      <c r="B3372" t="str">
        <f>'Page 1 - General Information'!$G$16</f>
        <v>3596</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115508003</v>
      </c>
      <c r="B3373" t="str">
        <f>'Page 1 - General Information'!$G$16</f>
        <v>3596</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115508003</v>
      </c>
      <c r="B3374" t="str">
        <f>'Page 1 - General Information'!$G$16</f>
        <v>3596</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115508003</v>
      </c>
      <c r="B3375" t="str">
        <f>'Page 1 - General Information'!$G$16</f>
        <v>3596</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115508003</v>
      </c>
      <c r="B3376" t="str">
        <f>'Page 1 - General Information'!$G$16</f>
        <v>3596</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115508003</v>
      </c>
      <c r="B3377" t="str">
        <f>'Page 1 - General Information'!$G$16</f>
        <v>3596</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115508003</v>
      </c>
      <c r="B3378" t="str">
        <f>'Page 1 - General Information'!$G$16</f>
        <v>3596</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115508003</v>
      </c>
      <c r="B3379" t="str">
        <f>'Page 1 - General Information'!$G$16</f>
        <v>3596</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115508003</v>
      </c>
      <c r="B3380" t="str">
        <f>'Page 1 - General Information'!$G$16</f>
        <v>3596</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115508003</v>
      </c>
      <c r="B3381" t="str">
        <f>'Page 1 - General Information'!$G$16</f>
        <v>3596</v>
      </c>
      <c r="C3381" s="394" t="s">
        <v>19151</v>
      </c>
      <c r="D3381"/>
      <c r="E3381"/>
      <c r="F3381"/>
      <c r="G3381"/>
      <c r="H3381"/>
      <c r="I3381"/>
      <c r="J3381"/>
      <c r="K3381"/>
      <c r="L3381"/>
      <c r="M3381"/>
      <c r="N3381" t="s">
        <v>4157</v>
      </c>
      <c r="O3381" s="395">
        <f>INDEX('Page 2 - Team Information'!$K$14:$AP$184,Y3381,X3381)</f>
        <v>0</v>
      </c>
      <c r="P3381"/>
      <c r="Q3381"/>
      <c r="R3381"/>
      <c r="S3381" t="s">
        <v>7448</v>
      </c>
      <c r="T3381"/>
      <c r="U3381"/>
      <c r="V3381"/>
      <c r="W3381"/>
      <c r="X3381" s="396">
        <v>25</v>
      </c>
      <c r="Y3381" s="396">
        <v>52</v>
      </c>
    </row>
    <row r="3382" spans="1:25" x14ac:dyDescent="0.25">
      <c r="A3382">
        <f>'Page 1 - General Information'!$G$12</f>
        <v>115508003</v>
      </c>
      <c r="B3382" t="str">
        <f>'Page 1 - General Information'!$G$16</f>
        <v>3596</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115508003</v>
      </c>
      <c r="B3383" t="str">
        <f>'Page 1 - General Information'!$G$16</f>
        <v>3596</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115508003</v>
      </c>
      <c r="B3384" t="str">
        <f>'Page 1 - General Information'!$G$16</f>
        <v>3596</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115508003</v>
      </c>
      <c r="B3385" t="str">
        <f>'Page 1 - General Information'!$G$16</f>
        <v>3596</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115508003</v>
      </c>
      <c r="B3386" t="str">
        <f>'Page 1 - General Information'!$G$16</f>
        <v>3596</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115508003</v>
      </c>
      <c r="B3387" t="str">
        <f>'Page 1 - General Information'!$G$16</f>
        <v>3596</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115508003</v>
      </c>
      <c r="B3388" t="str">
        <f>'Page 1 - General Information'!$G$16</f>
        <v>3596</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115508003</v>
      </c>
      <c r="B3389" t="str">
        <f>'Page 1 - General Information'!$G$16</f>
        <v>3596</v>
      </c>
      <c r="C3389" s="394" t="s">
        <v>19151</v>
      </c>
      <c r="D3389"/>
      <c r="E3389"/>
      <c r="F3389"/>
      <c r="G3389"/>
      <c r="H3389"/>
      <c r="I3389"/>
      <c r="J3389"/>
      <c r="K3389"/>
      <c r="L3389"/>
      <c r="M3389"/>
      <c r="N3389" t="s">
        <v>4157</v>
      </c>
      <c r="O3389" s="395">
        <f>INDEX('Page 2 - Team Information'!$K$14:$AP$184,Y3389,X3389)</f>
        <v>0</v>
      </c>
      <c r="P3389"/>
      <c r="Q3389"/>
      <c r="R3389"/>
      <c r="S3389" t="s">
        <v>7456</v>
      </c>
      <c r="T3389"/>
      <c r="U3389"/>
      <c r="V3389"/>
      <c r="W3389"/>
      <c r="X3389" s="396">
        <v>25</v>
      </c>
      <c r="Y3389" s="396">
        <v>53</v>
      </c>
    </row>
    <row r="3390" spans="1:25" x14ac:dyDescent="0.25">
      <c r="A3390">
        <f>'Page 1 - General Information'!$G$12</f>
        <v>115508003</v>
      </c>
      <c r="B3390" t="str">
        <f>'Page 1 - General Information'!$G$16</f>
        <v>3596</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115508003</v>
      </c>
      <c r="B3391" t="str">
        <f>'Page 1 - General Information'!$G$16</f>
        <v>3596</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115508003</v>
      </c>
      <c r="B3392" t="str">
        <f>'Page 1 - General Information'!$G$16</f>
        <v>3596</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115508003</v>
      </c>
      <c r="B3393" t="str">
        <f>'Page 1 - General Information'!$G$16</f>
        <v>3596</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115508003</v>
      </c>
      <c r="B3394" t="str">
        <f>'Page 1 - General Information'!$G$16</f>
        <v>3596</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115508003</v>
      </c>
      <c r="B3395" t="str">
        <f>'Page 1 - General Information'!$G$16</f>
        <v>3596</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115508003</v>
      </c>
      <c r="B3396" t="str">
        <f>'Page 1 - General Information'!$G$16</f>
        <v>3596</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115508003</v>
      </c>
      <c r="B3397" t="str">
        <f>'Page 1 - General Information'!$G$16</f>
        <v>3596</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115508003</v>
      </c>
      <c r="B3398" t="str">
        <f>'Page 1 - General Information'!$G$16</f>
        <v>3596</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115508003</v>
      </c>
      <c r="B3399" t="str">
        <f>'Page 1 - General Information'!$G$16</f>
        <v>3596</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115508003</v>
      </c>
      <c r="B3400" t="str">
        <f>'Page 1 - General Information'!$G$16</f>
        <v>3596</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115508003</v>
      </c>
      <c r="B3401" t="str">
        <f>'Page 1 - General Information'!$G$16</f>
        <v>3596</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115508003</v>
      </c>
      <c r="B3402" t="str">
        <f>'Page 1 - General Information'!$G$16</f>
        <v>3596</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115508003</v>
      </c>
      <c r="B3403" t="str">
        <f>'Page 1 - General Information'!$G$16</f>
        <v>3596</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115508003</v>
      </c>
      <c r="B3404" t="str">
        <f>'Page 1 - General Information'!$G$16</f>
        <v>3596</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115508003</v>
      </c>
      <c r="B3405" t="str">
        <f>'Page 1 - General Information'!$G$16</f>
        <v>3596</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115508003</v>
      </c>
      <c r="B3406" t="str">
        <f>'Page 1 - General Information'!$G$16</f>
        <v>3596</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115508003</v>
      </c>
      <c r="B3407" t="str">
        <f>'Page 1 - General Information'!$G$16</f>
        <v>3596</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115508003</v>
      </c>
      <c r="B3408" t="str">
        <f>'Page 1 - General Information'!$G$16</f>
        <v>3596</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115508003</v>
      </c>
      <c r="B3409" t="str">
        <f>'Page 1 - General Information'!$G$16</f>
        <v>3596</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115508003</v>
      </c>
      <c r="B3410" t="str">
        <f>'Page 1 - General Information'!$G$16</f>
        <v>3596</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115508003</v>
      </c>
      <c r="B3411" t="str">
        <f>'Page 1 - General Information'!$G$16</f>
        <v>3596</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115508003</v>
      </c>
      <c r="B3412" t="str">
        <f>'Page 1 - General Information'!$G$16</f>
        <v>3596</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115508003</v>
      </c>
      <c r="B3413" t="str">
        <f>'Page 1 - General Information'!$G$16</f>
        <v>3596</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115508003</v>
      </c>
      <c r="B3414" t="str">
        <f>'Page 1 - General Information'!$G$16</f>
        <v>3596</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115508003</v>
      </c>
      <c r="B3415" t="str">
        <f>'Page 1 - General Information'!$G$16</f>
        <v>3596</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115508003</v>
      </c>
      <c r="B3416" t="str">
        <f>'Page 1 - General Information'!$G$16</f>
        <v>3596</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115508003</v>
      </c>
      <c r="B3417" t="str">
        <f>'Page 1 - General Information'!$G$16</f>
        <v>3596</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115508003</v>
      </c>
      <c r="B3418" t="str">
        <f>'Page 1 - General Information'!$G$16</f>
        <v>3596</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115508003</v>
      </c>
      <c r="B3419" t="str">
        <f>'Page 1 - General Information'!$G$16</f>
        <v>3596</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115508003</v>
      </c>
      <c r="B3420" t="str">
        <f>'Page 1 - General Information'!$G$16</f>
        <v>3596</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115508003</v>
      </c>
      <c r="B3421" t="str">
        <f>'Page 1 - General Information'!$G$16</f>
        <v>3596</v>
      </c>
      <c r="C3421" s="394" t="s">
        <v>19151</v>
      </c>
      <c r="D3421"/>
      <c r="E3421"/>
      <c r="F3421"/>
      <c r="G3421"/>
      <c r="H3421"/>
      <c r="I3421"/>
      <c r="J3421"/>
      <c r="K3421"/>
      <c r="L3421"/>
      <c r="M3421"/>
      <c r="N3421" t="s">
        <v>4157</v>
      </c>
      <c r="O3421" s="395">
        <f>INDEX('Page 2 - Team Information'!$K$14:$AP$184,Y3421,X3421)</f>
        <v>0</v>
      </c>
      <c r="P3421"/>
      <c r="Q3421"/>
      <c r="R3421"/>
      <c r="S3421" t="s">
        <v>7488</v>
      </c>
      <c r="T3421"/>
      <c r="U3421"/>
      <c r="V3421"/>
      <c r="W3421"/>
      <c r="X3421" s="396">
        <v>25</v>
      </c>
      <c r="Y3421" s="396">
        <v>57</v>
      </c>
    </row>
    <row r="3422" spans="1:25" x14ac:dyDescent="0.25">
      <c r="A3422">
        <f>'Page 1 - General Information'!$G$12</f>
        <v>115508003</v>
      </c>
      <c r="B3422" t="str">
        <f>'Page 1 - General Information'!$G$16</f>
        <v>3596</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115508003</v>
      </c>
      <c r="B3423" t="str">
        <f>'Page 1 - General Information'!$G$16</f>
        <v>3596</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115508003</v>
      </c>
      <c r="B3424" t="str">
        <f>'Page 1 - General Information'!$G$16</f>
        <v>3596</v>
      </c>
      <c r="C3424" s="394" t="s">
        <v>19151</v>
      </c>
      <c r="D3424"/>
      <c r="E3424"/>
      <c r="F3424"/>
      <c r="G3424"/>
      <c r="H3424"/>
      <c r="I3424"/>
      <c r="J3424"/>
      <c r="K3424"/>
      <c r="L3424"/>
      <c r="M3424"/>
      <c r="N3424" s="273" t="s">
        <v>4146</v>
      </c>
      <c r="O3424" s="398"/>
      <c r="P3424"/>
      <c r="Q3424" s="399">
        <f>(INDEX('Page 2 - Team Information'!$K$14:$AP$184,Y3424,X3424)*100)</f>
        <v>2.5</v>
      </c>
      <c r="R3424"/>
      <c r="S3424" t="s">
        <v>7491</v>
      </c>
      <c r="T3424"/>
      <c r="U3424"/>
      <c r="V3424"/>
      <c r="W3424"/>
      <c r="X3424" s="396">
        <v>29</v>
      </c>
      <c r="Y3424" s="396">
        <v>57</v>
      </c>
    </row>
    <row r="3425" spans="1:25" x14ac:dyDescent="0.25">
      <c r="A3425">
        <f>'Page 1 - General Information'!$G$12</f>
        <v>115508003</v>
      </c>
      <c r="B3425" t="str">
        <f>'Page 1 - General Information'!$G$16</f>
        <v>3596</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115508003</v>
      </c>
      <c r="B3426" t="str">
        <f>'Page 1 - General Information'!$G$16</f>
        <v>3596</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115508003</v>
      </c>
      <c r="B3427" t="str">
        <f>'Page 1 - General Information'!$G$16</f>
        <v>3596</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115508003</v>
      </c>
      <c r="B3428" t="str">
        <f>'Page 1 - General Information'!$G$16</f>
        <v>3596</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115508003</v>
      </c>
      <c r="B3429" t="str">
        <f>'Page 1 - General Information'!$G$16</f>
        <v>3596</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115508003</v>
      </c>
      <c r="B3430" t="str">
        <f>'Page 1 - General Information'!$G$16</f>
        <v>3596</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115508003</v>
      </c>
      <c r="B3431" t="str">
        <f>'Page 1 - General Information'!$G$16</f>
        <v>3596</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115508003</v>
      </c>
      <c r="B3432" t="str">
        <f>'Page 1 - General Information'!$G$16</f>
        <v>3596</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115508003</v>
      </c>
      <c r="B3433" t="str">
        <f>'Page 1 - General Information'!$G$16</f>
        <v>3596</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115508003</v>
      </c>
      <c r="B3434" t="str">
        <f>'Page 1 - General Information'!$G$16</f>
        <v>3596</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115508003</v>
      </c>
      <c r="B3435" t="str">
        <f>'Page 1 - General Information'!$G$16</f>
        <v>3596</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115508003</v>
      </c>
      <c r="B3436" t="str">
        <f>'Page 1 - General Information'!$G$16</f>
        <v>3596</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115508003</v>
      </c>
      <c r="B3437" t="str">
        <f>'Page 1 - General Information'!$G$16</f>
        <v>3596</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115508003</v>
      </c>
      <c r="B3438" t="str">
        <f>'Page 1 - General Information'!$G$16</f>
        <v>3596</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115508003</v>
      </c>
      <c r="B3439" t="str">
        <f>'Page 1 - General Information'!$G$16</f>
        <v>3596</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115508003</v>
      </c>
      <c r="B3440" t="str">
        <f>'Page 1 - General Information'!$G$16</f>
        <v>3596</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115508003</v>
      </c>
      <c r="B3441" t="str">
        <f>'Page 1 - General Information'!$G$16</f>
        <v>3596</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115508003</v>
      </c>
      <c r="B3442" t="str">
        <f>'Page 1 - General Information'!$G$16</f>
        <v>3596</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115508003</v>
      </c>
      <c r="B3443" t="str">
        <f>'Page 1 - General Information'!$G$16</f>
        <v>3596</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115508003</v>
      </c>
      <c r="B3444" t="str">
        <f>'Page 1 - General Information'!$G$16</f>
        <v>3596</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115508003</v>
      </c>
      <c r="B3445" t="str">
        <f>'Page 1 - General Information'!$G$16</f>
        <v>3596</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115508003</v>
      </c>
      <c r="B3446" t="str">
        <f>'Page 1 - General Information'!$G$16</f>
        <v>3596</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115508003</v>
      </c>
      <c r="B3447" t="str">
        <f>'Page 1 - General Information'!$G$16</f>
        <v>3596</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115508003</v>
      </c>
      <c r="B3448" t="str">
        <f>'Page 1 - General Information'!$G$16</f>
        <v>3596</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115508003</v>
      </c>
      <c r="B3449" t="str">
        <f>'Page 1 - General Information'!$G$16</f>
        <v>3596</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115508003</v>
      </c>
      <c r="B3450" t="str">
        <f>'Page 1 - General Information'!$G$16</f>
        <v>3596</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115508003</v>
      </c>
      <c r="B3451" t="str">
        <f>'Page 1 - General Information'!$G$16</f>
        <v>3596</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115508003</v>
      </c>
      <c r="B3452" t="str">
        <f>'Page 1 - General Information'!$G$16</f>
        <v>3596</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115508003</v>
      </c>
      <c r="B3453" t="str">
        <f>'Page 1 - General Information'!$G$16</f>
        <v>3596</v>
      </c>
      <c r="C3453" s="394" t="s">
        <v>19151</v>
      </c>
      <c r="D3453"/>
      <c r="E3453"/>
      <c r="F3453"/>
      <c r="G3453"/>
      <c r="H3453"/>
      <c r="I3453"/>
      <c r="J3453"/>
      <c r="K3453"/>
      <c r="L3453"/>
      <c r="M3453"/>
      <c r="N3453" t="s">
        <v>4157</v>
      </c>
      <c r="O3453" s="395">
        <f>INDEX('Page 2 - Team Information'!$K$14:$AP$184,Y3453,X3453)</f>
        <v>0</v>
      </c>
      <c r="P3453"/>
      <c r="Q3453"/>
      <c r="R3453"/>
      <c r="S3453" t="s">
        <v>7520</v>
      </c>
      <c r="T3453"/>
      <c r="U3453"/>
      <c r="V3453"/>
      <c r="W3453"/>
      <c r="X3453" s="396">
        <v>25</v>
      </c>
      <c r="Y3453" s="396">
        <v>61</v>
      </c>
    </row>
    <row r="3454" spans="1:25" x14ac:dyDescent="0.25">
      <c r="A3454">
        <f>'Page 1 - General Information'!$G$12</f>
        <v>115508003</v>
      </c>
      <c r="B3454" t="str">
        <f>'Page 1 - General Information'!$G$16</f>
        <v>3596</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115508003</v>
      </c>
      <c r="B3455" t="str">
        <f>'Page 1 - General Information'!$G$16</f>
        <v>3596</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115508003</v>
      </c>
      <c r="B3456" t="str">
        <f>'Page 1 - General Information'!$G$16</f>
        <v>3596</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115508003</v>
      </c>
      <c r="B3457" t="str">
        <f>'Page 1 - General Information'!$G$16</f>
        <v>3596</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115508003</v>
      </c>
      <c r="B3458" t="str">
        <f>'Page 1 - General Information'!$G$16</f>
        <v>3596</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115508003</v>
      </c>
      <c r="B3459" t="str">
        <f>'Page 1 - General Information'!$G$16</f>
        <v>3596</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115508003</v>
      </c>
      <c r="B3460" t="str">
        <f>'Page 1 - General Information'!$G$16</f>
        <v>3596</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115508003</v>
      </c>
      <c r="B3461" t="str">
        <f>'Page 1 - General Information'!$G$16</f>
        <v>3596</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115508003</v>
      </c>
      <c r="B3462" t="str">
        <f>'Page 1 - General Information'!$G$16</f>
        <v>3596</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115508003</v>
      </c>
      <c r="B3463" t="str">
        <f>'Page 1 - General Information'!$G$16</f>
        <v>3596</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115508003</v>
      </c>
      <c r="B3464" t="str">
        <f>'Page 1 - General Information'!$G$16</f>
        <v>3596</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115508003</v>
      </c>
      <c r="B3465" t="str">
        <f>'Page 1 - General Information'!$G$16</f>
        <v>3596</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115508003</v>
      </c>
      <c r="B3466" t="str">
        <f>'Page 1 - General Information'!$G$16</f>
        <v>3596</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115508003</v>
      </c>
      <c r="B3467" t="str">
        <f>'Page 1 - General Information'!$G$16</f>
        <v>3596</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115508003</v>
      </c>
      <c r="B3468" t="str">
        <f>'Page 1 - General Information'!$G$16</f>
        <v>3596</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115508003</v>
      </c>
      <c r="B3469" t="str">
        <f>'Page 1 - General Information'!$G$16</f>
        <v>3596</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115508003</v>
      </c>
      <c r="B3470" t="str">
        <f>'Page 1 - General Information'!$G$16</f>
        <v>3596</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115508003</v>
      </c>
      <c r="B3471" t="str">
        <f>'Page 1 - General Information'!$G$16</f>
        <v>3596</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115508003</v>
      </c>
      <c r="B3472" t="str">
        <f>'Page 1 - General Information'!$G$16</f>
        <v>3596</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115508003</v>
      </c>
      <c r="B3473" t="str">
        <f>'Page 1 - General Information'!$G$16</f>
        <v>3596</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115508003</v>
      </c>
      <c r="B3474" t="str">
        <f>'Page 1 - General Information'!$G$16</f>
        <v>3596</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115508003</v>
      </c>
      <c r="B3475" t="str">
        <f>'Page 1 - General Information'!$G$16</f>
        <v>3596</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115508003</v>
      </c>
      <c r="B3476" t="str">
        <f>'Page 1 - General Information'!$G$16</f>
        <v>3596</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115508003</v>
      </c>
      <c r="B3477" t="str">
        <f>'Page 1 - General Information'!$G$16</f>
        <v>3596</v>
      </c>
      <c r="C3477" s="394" t="s">
        <v>19151</v>
      </c>
      <c r="D3477"/>
      <c r="E3477"/>
      <c r="F3477"/>
      <c r="G3477"/>
      <c r="H3477"/>
      <c r="I3477"/>
      <c r="J3477"/>
      <c r="K3477"/>
      <c r="L3477"/>
      <c r="M3477"/>
      <c r="N3477" t="s">
        <v>4157</v>
      </c>
      <c r="O3477" s="395">
        <f>INDEX('Page 2 - Team Information'!$K$14:$AP$184,Y3477,X3477)</f>
        <v>0</v>
      </c>
      <c r="P3477"/>
      <c r="Q3477"/>
      <c r="R3477"/>
      <c r="S3477" t="s">
        <v>7544</v>
      </c>
      <c r="T3477"/>
      <c r="U3477"/>
      <c r="V3477"/>
      <c r="W3477"/>
      <c r="X3477" s="396">
        <v>25</v>
      </c>
      <c r="Y3477" s="396">
        <v>64</v>
      </c>
    </row>
    <row r="3478" spans="1:25" x14ac:dyDescent="0.25">
      <c r="A3478">
        <f>'Page 1 - General Information'!$G$12</f>
        <v>115508003</v>
      </c>
      <c r="B3478" t="str">
        <f>'Page 1 - General Information'!$G$16</f>
        <v>3596</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115508003</v>
      </c>
      <c r="B3479" t="str">
        <f>'Page 1 - General Information'!$G$16</f>
        <v>3596</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115508003</v>
      </c>
      <c r="B3480" t="str">
        <f>'Page 1 - General Information'!$G$16</f>
        <v>3596</v>
      </c>
      <c r="C3480" s="394" t="s">
        <v>19151</v>
      </c>
      <c r="D3480"/>
      <c r="E3480"/>
      <c r="F3480"/>
      <c r="G3480"/>
      <c r="H3480"/>
      <c r="I3480"/>
      <c r="J3480"/>
      <c r="K3480"/>
      <c r="L3480"/>
      <c r="M3480"/>
      <c r="N3480" s="273" t="s">
        <v>4146</v>
      </c>
      <c r="O3480" s="398"/>
      <c r="P3480"/>
      <c r="Q3480" s="399">
        <f>(INDEX('Page 2 - Team Information'!$K$14:$AP$184,Y3480,X3480)*100)</f>
        <v>2.5</v>
      </c>
      <c r="R3480"/>
      <c r="S3480" t="s">
        <v>7547</v>
      </c>
      <c r="T3480"/>
      <c r="U3480"/>
      <c r="V3480"/>
      <c r="W3480"/>
      <c r="X3480" s="396">
        <v>29</v>
      </c>
      <c r="Y3480" s="396">
        <v>64</v>
      </c>
    </row>
    <row r="3481" spans="1:25" x14ac:dyDescent="0.25">
      <c r="A3481">
        <f>'Page 1 - General Information'!$G$12</f>
        <v>115508003</v>
      </c>
      <c r="B3481" t="str">
        <f>'Page 1 - General Information'!$G$16</f>
        <v>3596</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115508003</v>
      </c>
      <c r="B3482" t="str">
        <f>'Page 1 - General Information'!$G$16</f>
        <v>3596</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115508003</v>
      </c>
      <c r="B3483" t="str">
        <f>'Page 1 - General Information'!$G$16</f>
        <v>3596</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115508003</v>
      </c>
      <c r="B3484" t="str">
        <f>'Page 1 - General Information'!$G$16</f>
        <v>3596</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115508003</v>
      </c>
      <c r="B3485" t="str">
        <f>'Page 1 - General Information'!$G$16</f>
        <v>3596</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115508003</v>
      </c>
      <c r="B3486" t="str">
        <f>'Page 1 - General Information'!$G$16</f>
        <v>3596</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115508003</v>
      </c>
      <c r="B3487" t="str">
        <f>'Page 1 - General Information'!$G$16</f>
        <v>3596</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115508003</v>
      </c>
      <c r="B3488" t="str">
        <f>'Page 1 - General Information'!$G$16</f>
        <v>3596</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115508003</v>
      </c>
      <c r="B3489" t="str">
        <f>'Page 1 - General Information'!$G$16</f>
        <v>3596</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115508003</v>
      </c>
      <c r="B3490" t="str">
        <f>'Page 1 - General Information'!$G$16</f>
        <v>3596</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115508003</v>
      </c>
      <c r="B3491" t="str">
        <f>'Page 1 - General Information'!$G$16</f>
        <v>3596</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115508003</v>
      </c>
      <c r="B3492" t="str">
        <f>'Page 1 - General Information'!$G$16</f>
        <v>3596</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115508003</v>
      </c>
      <c r="B3493" t="str">
        <f>'Page 1 - General Information'!$G$16</f>
        <v>3596</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115508003</v>
      </c>
      <c r="B3494" t="str">
        <f>'Page 1 - General Information'!$G$16</f>
        <v>3596</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115508003</v>
      </c>
      <c r="B3495" t="str">
        <f>'Page 1 - General Information'!$G$16</f>
        <v>3596</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115508003</v>
      </c>
      <c r="B3496" t="str">
        <f>'Page 1 - General Information'!$G$16</f>
        <v>3596</v>
      </c>
      <c r="C3496" s="394" t="s">
        <v>19151</v>
      </c>
      <c r="D3496"/>
      <c r="E3496"/>
      <c r="F3496"/>
      <c r="G3496"/>
      <c r="H3496"/>
      <c r="I3496"/>
      <c r="J3496"/>
      <c r="K3496"/>
      <c r="L3496"/>
      <c r="M3496"/>
      <c r="N3496" s="273" t="s">
        <v>4146</v>
      </c>
      <c r="O3496" s="398"/>
      <c r="P3496"/>
      <c r="Q3496" s="399">
        <f>(INDEX('Page 2 - Team Information'!$K$14:$AP$184,Y3496,X3496)*100)</f>
        <v>2.5</v>
      </c>
      <c r="R3496"/>
      <c r="S3496" t="s">
        <v>7563</v>
      </c>
      <c r="T3496"/>
      <c r="U3496"/>
      <c r="V3496"/>
      <c r="W3496"/>
      <c r="X3496" s="396">
        <v>29</v>
      </c>
      <c r="Y3496" s="396">
        <v>66</v>
      </c>
    </row>
    <row r="3497" spans="1:25" x14ac:dyDescent="0.25">
      <c r="A3497">
        <f>'Page 1 - General Information'!$G$12</f>
        <v>115508003</v>
      </c>
      <c r="B3497" t="str">
        <f>'Page 1 - General Information'!$G$16</f>
        <v>3596</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115508003</v>
      </c>
      <c r="B3498" t="str">
        <f>'Page 1 - General Information'!$G$16</f>
        <v>3596</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115508003</v>
      </c>
      <c r="B3499" t="str">
        <f>'Page 1 - General Information'!$G$16</f>
        <v>3596</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115508003</v>
      </c>
      <c r="B3500" t="str">
        <f>'Page 1 - General Information'!$G$16</f>
        <v>3596</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115508003</v>
      </c>
      <c r="B3501" t="str">
        <f>'Page 1 - General Information'!$G$16</f>
        <v>3596</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115508003</v>
      </c>
      <c r="B3502" t="str">
        <f>'Page 1 - General Information'!$G$16</f>
        <v>3596</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115508003</v>
      </c>
      <c r="B3503" t="str">
        <f>'Page 1 - General Information'!$G$16</f>
        <v>3596</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115508003</v>
      </c>
      <c r="B3504" t="str">
        <f>'Page 1 - General Information'!$G$16</f>
        <v>3596</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115508003</v>
      </c>
      <c r="B3505" t="str">
        <f>'Page 1 - General Information'!$G$16</f>
        <v>3596</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115508003</v>
      </c>
      <c r="B3506" t="str">
        <f>'Page 1 - General Information'!$G$16</f>
        <v>3596</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115508003</v>
      </c>
      <c r="B3507" t="str">
        <f>'Page 1 - General Information'!$G$16</f>
        <v>3596</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115508003</v>
      </c>
      <c r="B3508" t="str">
        <f>'Page 1 - General Information'!$G$16</f>
        <v>3596</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115508003</v>
      </c>
      <c r="B3509" t="str">
        <f>'Page 1 - General Information'!$G$16</f>
        <v>3596</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115508003</v>
      </c>
      <c r="B3510" t="str">
        <f>'Page 1 - General Information'!$G$16</f>
        <v>3596</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115508003</v>
      </c>
      <c r="B3511" t="str">
        <f>'Page 1 - General Information'!$G$16</f>
        <v>3596</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115508003</v>
      </c>
      <c r="B3512" t="str">
        <f>'Page 1 - General Information'!$G$16</f>
        <v>3596</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115508003</v>
      </c>
      <c r="B3513" t="str">
        <f>'Page 1 - General Information'!$G$16</f>
        <v>3596</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115508003</v>
      </c>
      <c r="B3514" t="str">
        <f>'Page 1 - General Information'!$G$16</f>
        <v>3596</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115508003</v>
      </c>
      <c r="B3515" t="str">
        <f>'Page 1 - General Information'!$G$16</f>
        <v>3596</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115508003</v>
      </c>
      <c r="B3516" t="str">
        <f>'Page 1 - General Information'!$G$16</f>
        <v>3596</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115508003</v>
      </c>
      <c r="B3517" t="str">
        <f>'Page 1 - General Information'!$G$16</f>
        <v>3596</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115508003</v>
      </c>
      <c r="B3518" t="str">
        <f>'Page 1 - General Information'!$G$16</f>
        <v>3596</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115508003</v>
      </c>
      <c r="B3519" t="str">
        <f>'Page 1 - General Information'!$G$16</f>
        <v>3596</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115508003</v>
      </c>
      <c r="B3520" t="str">
        <f>'Page 1 - General Information'!$G$16</f>
        <v>3596</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115508003</v>
      </c>
      <c r="B3521" t="str">
        <f>'Page 1 - General Information'!$G$16</f>
        <v>3596</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115508003</v>
      </c>
      <c r="B3522" t="str">
        <f>'Page 1 - General Information'!$G$16</f>
        <v>3596</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115508003</v>
      </c>
      <c r="B3523" t="str">
        <f>'Page 1 - General Information'!$G$16</f>
        <v>3596</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115508003</v>
      </c>
      <c r="B3524" t="str">
        <f>'Page 1 - General Information'!$G$16</f>
        <v>3596</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115508003</v>
      </c>
      <c r="B3525" t="str">
        <f>'Page 1 - General Information'!$G$16</f>
        <v>3596</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115508003</v>
      </c>
      <c r="B3526" t="str">
        <f>'Page 1 - General Information'!$G$16</f>
        <v>3596</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115508003</v>
      </c>
      <c r="B3527" t="str">
        <f>'Page 1 - General Information'!$G$16</f>
        <v>3596</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115508003</v>
      </c>
      <c r="B3528" t="str">
        <f>'Page 1 - General Information'!$G$16</f>
        <v>3596</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115508003</v>
      </c>
      <c r="B3529" t="str">
        <f>'Page 1 - General Information'!$G$16</f>
        <v>3596</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115508003</v>
      </c>
      <c r="B3530" t="str">
        <f>'Page 1 - General Information'!$G$16</f>
        <v>3596</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115508003</v>
      </c>
      <c r="B3531" t="str">
        <f>'Page 1 - General Information'!$G$16</f>
        <v>3596</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115508003</v>
      </c>
      <c r="B3532" t="str">
        <f>'Page 1 - General Information'!$G$16</f>
        <v>3596</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115508003</v>
      </c>
      <c r="B3533" t="str">
        <f>'Page 1 - General Information'!$G$16</f>
        <v>3596</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115508003</v>
      </c>
      <c r="B3534" t="str">
        <f>'Page 1 - General Information'!$G$16</f>
        <v>3596</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115508003</v>
      </c>
      <c r="B3535" t="str">
        <f>'Page 1 - General Information'!$G$16</f>
        <v>3596</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115508003</v>
      </c>
      <c r="B3536" t="str">
        <f>'Page 1 - General Information'!$G$16</f>
        <v>3596</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115508003</v>
      </c>
      <c r="B3537" t="str">
        <f>'Page 1 - General Information'!$G$16</f>
        <v>3596</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115508003</v>
      </c>
      <c r="B3538" t="str">
        <f>'Page 1 - General Information'!$G$16</f>
        <v>3596</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115508003</v>
      </c>
      <c r="B3539" t="str">
        <f>'Page 1 - General Information'!$G$16</f>
        <v>3596</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115508003</v>
      </c>
      <c r="B3540" t="str">
        <f>'Page 1 - General Information'!$G$16</f>
        <v>3596</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115508003</v>
      </c>
      <c r="B3541" t="str">
        <f>'Page 1 - General Information'!$G$16</f>
        <v>3596</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115508003</v>
      </c>
      <c r="B3542" t="str">
        <f>'Page 1 - General Information'!$G$16</f>
        <v>3596</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115508003</v>
      </c>
      <c r="B3543" t="str">
        <f>'Page 1 - General Information'!$G$16</f>
        <v>3596</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115508003</v>
      </c>
      <c r="B3544" t="str">
        <f>'Page 1 - General Information'!$G$16</f>
        <v>3596</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115508003</v>
      </c>
      <c r="B3545" t="str">
        <f>'Page 1 - General Information'!$G$16</f>
        <v>3596</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115508003</v>
      </c>
      <c r="B3546" t="str">
        <f>'Page 1 - General Information'!$G$16</f>
        <v>3596</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115508003</v>
      </c>
      <c r="B3547" t="str">
        <f>'Page 1 - General Information'!$G$16</f>
        <v>3596</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115508003</v>
      </c>
      <c r="B3548" t="str">
        <f>'Page 1 - General Information'!$G$16</f>
        <v>3596</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115508003</v>
      </c>
      <c r="B3549" t="str">
        <f>'Page 1 - General Information'!$G$16</f>
        <v>3596</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115508003</v>
      </c>
      <c r="B3550" t="str">
        <f>'Page 1 - General Information'!$G$16</f>
        <v>3596</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115508003</v>
      </c>
      <c r="B3551" t="str">
        <f>'Page 1 - General Information'!$G$16</f>
        <v>3596</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115508003</v>
      </c>
      <c r="B3552" t="str">
        <f>'Page 1 - General Information'!$G$16</f>
        <v>3596</v>
      </c>
      <c r="C3552" s="394" t="s">
        <v>19151</v>
      </c>
      <c r="D3552"/>
      <c r="E3552"/>
      <c r="F3552"/>
      <c r="G3552"/>
      <c r="H3552"/>
      <c r="I3552"/>
      <c r="J3552"/>
      <c r="K3552"/>
      <c r="L3552"/>
      <c r="M3552"/>
      <c r="N3552" s="273" t="s">
        <v>4146</v>
      </c>
      <c r="O3552" s="398"/>
      <c r="P3552"/>
      <c r="Q3552" s="399">
        <f>(INDEX('Page 2 - Team Information'!$K$14:$AP$184,Y3552,X3552)*100)</f>
        <v>2.5</v>
      </c>
      <c r="R3552"/>
      <c r="S3552" t="s">
        <v>7619</v>
      </c>
      <c r="T3552"/>
      <c r="U3552"/>
      <c r="V3552"/>
      <c r="W3552"/>
      <c r="X3552" s="396">
        <v>29</v>
      </c>
      <c r="Y3552" s="396">
        <v>73</v>
      </c>
    </row>
    <row r="3553" spans="1:25" x14ac:dyDescent="0.25">
      <c r="A3553">
        <f>'Page 1 - General Information'!$G$12</f>
        <v>115508003</v>
      </c>
      <c r="B3553" t="str">
        <f>'Page 1 - General Information'!$G$16</f>
        <v>3596</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115508003</v>
      </c>
      <c r="B3554" t="str">
        <f>'Page 1 - General Information'!$G$16</f>
        <v>3596</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115508003</v>
      </c>
      <c r="B3555" t="str">
        <f>'Page 1 - General Information'!$G$16</f>
        <v>3596</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115508003</v>
      </c>
      <c r="B3556" t="str">
        <f>'Page 1 - General Information'!$G$16</f>
        <v>3596</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115508003</v>
      </c>
      <c r="B3557" t="str">
        <f>'Page 1 - General Information'!$G$16</f>
        <v>3596</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115508003</v>
      </c>
      <c r="B3558" t="str">
        <f>'Page 1 - General Information'!$G$16</f>
        <v>3596</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115508003</v>
      </c>
      <c r="B3559" t="str">
        <f>'Page 1 - General Information'!$G$16</f>
        <v>3596</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115508003</v>
      </c>
      <c r="B3560" t="str">
        <f>'Page 1 - General Information'!$G$16</f>
        <v>3596</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115508003</v>
      </c>
      <c r="B3561" t="str">
        <f>'Page 1 - General Information'!$G$16</f>
        <v>3596</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115508003</v>
      </c>
      <c r="B3562" t="str">
        <f>'Page 1 - General Information'!$G$16</f>
        <v>3596</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115508003</v>
      </c>
      <c r="B3563" t="str">
        <f>'Page 1 - General Information'!$G$16</f>
        <v>3596</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115508003</v>
      </c>
      <c r="B3564" t="str">
        <f>'Page 1 - General Information'!$G$16</f>
        <v>3596</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115508003</v>
      </c>
      <c r="B3565" t="str">
        <f>'Page 1 - General Information'!$G$16</f>
        <v>3596</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115508003</v>
      </c>
      <c r="B3566" t="str">
        <f>'Page 1 - General Information'!$G$16</f>
        <v>3596</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115508003</v>
      </c>
      <c r="B3567" t="str">
        <f>'Page 1 - General Information'!$G$16</f>
        <v>3596</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115508003</v>
      </c>
      <c r="B3568" t="str">
        <f>'Page 1 - General Information'!$G$16</f>
        <v>3596</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115508003</v>
      </c>
      <c r="B3569" t="str">
        <f>'Page 1 - General Information'!$G$16</f>
        <v>3596</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115508003</v>
      </c>
      <c r="B3570" t="str">
        <f>'Page 1 - General Information'!$G$16</f>
        <v>3596</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115508003</v>
      </c>
      <c r="B3571" t="str">
        <f>'Page 1 - General Information'!$G$16</f>
        <v>3596</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115508003</v>
      </c>
      <c r="B3572" t="str">
        <f>'Page 1 - General Information'!$G$16</f>
        <v>3596</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115508003</v>
      </c>
      <c r="B3573" t="str">
        <f>'Page 1 - General Information'!$G$16</f>
        <v>3596</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115508003</v>
      </c>
      <c r="B3574" t="str">
        <f>'Page 1 - General Information'!$G$16</f>
        <v>3596</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115508003</v>
      </c>
      <c r="B3575" t="str">
        <f>'Page 1 - General Information'!$G$16</f>
        <v>3596</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115508003</v>
      </c>
      <c r="B3576" t="str">
        <f>'Page 1 - General Information'!$G$16</f>
        <v>3596</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115508003</v>
      </c>
      <c r="B3577" t="str">
        <f>'Page 1 - General Information'!$G$16</f>
        <v>3596</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115508003</v>
      </c>
      <c r="B3578" t="str">
        <f>'Page 1 - General Information'!$G$16</f>
        <v>3596</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115508003</v>
      </c>
      <c r="B3579" t="str">
        <f>'Page 1 - General Information'!$G$16</f>
        <v>3596</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115508003</v>
      </c>
      <c r="B3580" t="str">
        <f>'Page 1 - General Information'!$G$16</f>
        <v>3596</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115508003</v>
      </c>
      <c r="B3581" t="str">
        <f>'Page 1 - General Information'!$G$16</f>
        <v>3596</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115508003</v>
      </c>
      <c r="B3582" t="str">
        <f>'Page 1 - General Information'!$G$16</f>
        <v>3596</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115508003</v>
      </c>
      <c r="B3583" t="str">
        <f>'Page 1 - General Information'!$G$16</f>
        <v>3596</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115508003</v>
      </c>
      <c r="B3584" t="str">
        <f>'Page 1 - General Information'!$G$16</f>
        <v>3596</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115508003</v>
      </c>
      <c r="B3585" t="str">
        <f>'Page 1 - General Information'!$G$16</f>
        <v>3596</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115508003</v>
      </c>
      <c r="B3586" t="str">
        <f>'Page 1 - General Information'!$G$16</f>
        <v>3596</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115508003</v>
      </c>
      <c r="B3587" t="str">
        <f>'Page 1 - General Information'!$G$16</f>
        <v>3596</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115508003</v>
      </c>
      <c r="B3588" t="str">
        <f>'Page 1 - General Information'!$G$16</f>
        <v>3596</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115508003</v>
      </c>
      <c r="B3589" t="str">
        <f>'Page 1 - General Information'!$G$16</f>
        <v>3596</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115508003</v>
      </c>
      <c r="B3590" t="str">
        <f>'Page 1 - General Information'!$G$16</f>
        <v>3596</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115508003</v>
      </c>
      <c r="B3591" t="str">
        <f>'Page 1 - General Information'!$G$16</f>
        <v>3596</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115508003</v>
      </c>
      <c r="B3592" t="str">
        <f>'Page 1 - General Information'!$G$16</f>
        <v>3596</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115508003</v>
      </c>
      <c r="B3593" t="str">
        <f>'Page 1 - General Information'!$G$16</f>
        <v>3596</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115508003</v>
      </c>
      <c r="B3594" t="str">
        <f>'Page 1 - General Information'!$G$16</f>
        <v>3596</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115508003</v>
      </c>
      <c r="B3595" t="str">
        <f>'Page 1 - General Information'!$G$16</f>
        <v>3596</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115508003</v>
      </c>
      <c r="B3596" t="str">
        <f>'Page 1 - General Information'!$G$16</f>
        <v>3596</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115508003</v>
      </c>
      <c r="B3597" t="str">
        <f>'Page 1 - General Information'!$G$16</f>
        <v>3596</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115508003</v>
      </c>
      <c r="B3598" t="str">
        <f>'Page 1 - General Information'!$G$16</f>
        <v>3596</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115508003</v>
      </c>
      <c r="B3599" t="str">
        <f>'Page 1 - General Information'!$G$16</f>
        <v>3596</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115508003</v>
      </c>
      <c r="B3600" t="str">
        <f>'Page 1 - General Information'!$G$16</f>
        <v>3596</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115508003</v>
      </c>
      <c r="B3601" t="str">
        <f>'Page 1 - General Information'!$G$16</f>
        <v>3596</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115508003</v>
      </c>
      <c r="B3602" t="str">
        <f>'Page 1 - General Information'!$G$16</f>
        <v>3596</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115508003</v>
      </c>
      <c r="B3603" t="str">
        <f>'Page 1 - General Information'!$G$16</f>
        <v>3596</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115508003</v>
      </c>
      <c r="B3604" t="str">
        <f>'Page 1 - General Information'!$G$16</f>
        <v>3596</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115508003</v>
      </c>
      <c r="B3605" t="str">
        <f>'Page 1 - General Information'!$G$16</f>
        <v>3596</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115508003</v>
      </c>
      <c r="B3606" t="str">
        <f>'Page 1 - General Information'!$G$16</f>
        <v>3596</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115508003</v>
      </c>
      <c r="B3607" t="str">
        <f>'Page 1 - General Information'!$G$16</f>
        <v>3596</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115508003</v>
      </c>
      <c r="B3608" t="str">
        <f>'Page 1 - General Information'!$G$16</f>
        <v>3596</v>
      </c>
      <c r="C3608" s="394" t="s">
        <v>19151</v>
      </c>
      <c r="D3608"/>
      <c r="E3608"/>
      <c r="F3608"/>
      <c r="G3608"/>
      <c r="H3608"/>
      <c r="I3608"/>
      <c r="J3608"/>
      <c r="K3608"/>
      <c r="L3608"/>
      <c r="M3608"/>
      <c r="N3608" s="273" t="s">
        <v>4146</v>
      </c>
      <c r="O3608" s="398"/>
      <c r="P3608"/>
      <c r="Q3608" s="399">
        <f>(INDEX('Page 2 - Team Information'!$K$14:$AP$184,Y3608,X3608)*100)</f>
        <v>2.5</v>
      </c>
      <c r="R3608"/>
      <c r="S3608" t="s">
        <v>7675</v>
      </c>
      <c r="T3608"/>
      <c r="U3608"/>
      <c r="V3608"/>
      <c r="W3608"/>
      <c r="X3608" s="396">
        <v>29</v>
      </c>
      <c r="Y3608" s="396">
        <v>80</v>
      </c>
    </row>
    <row r="3609" spans="1:25" x14ac:dyDescent="0.25">
      <c r="A3609">
        <f>'Page 1 - General Information'!$G$12</f>
        <v>115508003</v>
      </c>
      <c r="B3609" t="str">
        <f>'Page 1 - General Information'!$G$16</f>
        <v>3596</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115508003</v>
      </c>
      <c r="B3610" t="str">
        <f>'Page 1 - General Information'!$G$16</f>
        <v>3596</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115508003</v>
      </c>
      <c r="B3611" t="str">
        <f>'Page 1 - General Information'!$G$16</f>
        <v>3596</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115508003</v>
      </c>
      <c r="B3612" t="str">
        <f>'Page 1 - General Information'!$G$16</f>
        <v>3596</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115508003</v>
      </c>
      <c r="B3613" t="str">
        <f>'Page 1 - General Information'!$G$16</f>
        <v>3596</v>
      </c>
      <c r="C3613" s="394" t="s">
        <v>19151</v>
      </c>
      <c r="D3613"/>
      <c r="E3613"/>
      <c r="F3613"/>
      <c r="G3613"/>
      <c r="H3613"/>
      <c r="I3613"/>
      <c r="J3613"/>
      <c r="K3613"/>
      <c r="L3613"/>
      <c r="M3613"/>
      <c r="N3613" t="s">
        <v>4157</v>
      </c>
      <c r="O3613" s="395">
        <f>INDEX('Page 2 - Team Information'!$K$14:$AP$184,Y3613,X3613)</f>
        <v>2</v>
      </c>
      <c r="P3613"/>
      <c r="Q3613"/>
      <c r="R3613"/>
      <c r="S3613" t="s">
        <v>7680</v>
      </c>
      <c r="T3613"/>
      <c r="U3613"/>
      <c r="V3613"/>
      <c r="W3613"/>
      <c r="X3613" s="396">
        <v>25</v>
      </c>
      <c r="Y3613" s="396">
        <v>81</v>
      </c>
    </row>
    <row r="3614" spans="1:25" x14ac:dyDescent="0.25">
      <c r="A3614">
        <f>'Page 1 - General Information'!$G$12</f>
        <v>115508003</v>
      </c>
      <c r="B3614" t="str">
        <f>'Page 1 - General Information'!$G$16</f>
        <v>3596</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115508003</v>
      </c>
      <c r="B3615" t="str">
        <f>'Page 1 - General Information'!$G$16</f>
        <v>3596</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115508003</v>
      </c>
      <c r="B3616" t="str">
        <f>'Page 1 - General Information'!$G$16</f>
        <v>3596</v>
      </c>
      <c r="C3616" s="394" t="s">
        <v>19151</v>
      </c>
      <c r="D3616"/>
      <c r="E3616"/>
      <c r="F3616"/>
      <c r="G3616"/>
      <c r="H3616"/>
      <c r="I3616"/>
      <c r="J3616"/>
      <c r="K3616"/>
      <c r="L3616"/>
      <c r="M3616"/>
      <c r="N3616" s="273" t="s">
        <v>4146</v>
      </c>
      <c r="O3616" s="398"/>
      <c r="P3616"/>
      <c r="Q3616" s="399">
        <f>(INDEX('Page 2 - Team Information'!$K$14:$AP$184,Y3616,X3616)*100)</f>
        <v>2.5</v>
      </c>
      <c r="R3616"/>
      <c r="S3616" t="s">
        <v>7683</v>
      </c>
      <c r="T3616"/>
      <c r="U3616"/>
      <c r="V3616"/>
      <c r="W3616"/>
      <c r="X3616" s="396">
        <v>29</v>
      </c>
      <c r="Y3616" s="396">
        <v>81</v>
      </c>
    </row>
    <row r="3617" spans="1:25" x14ac:dyDescent="0.25">
      <c r="A3617">
        <f>'Page 1 - General Information'!$G$12</f>
        <v>115508003</v>
      </c>
      <c r="B3617" t="str">
        <f>'Page 1 - General Information'!$G$16</f>
        <v>3596</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115508003</v>
      </c>
      <c r="B3618" t="str">
        <f>'Page 1 - General Information'!$G$16</f>
        <v>3596</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115508003</v>
      </c>
      <c r="B3619" t="str">
        <f>'Page 1 - General Information'!$G$16</f>
        <v>3596</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115508003</v>
      </c>
      <c r="B3620" t="str">
        <f>'Page 1 - General Information'!$G$16</f>
        <v>3596</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115508003</v>
      </c>
      <c r="B3621" t="str">
        <f>'Page 1 - General Information'!$G$16</f>
        <v>3596</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115508003</v>
      </c>
      <c r="B3622" t="str">
        <f>'Page 1 - General Information'!$G$16</f>
        <v>3596</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115508003</v>
      </c>
      <c r="B3623" t="str">
        <f>'Page 1 - General Information'!$G$16</f>
        <v>3596</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115508003</v>
      </c>
      <c r="B3624" t="str">
        <f>'Page 1 - General Information'!$G$16</f>
        <v>3596</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115508003</v>
      </c>
      <c r="B3625" t="str">
        <f>'Page 1 - General Information'!$G$16</f>
        <v>3596</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115508003</v>
      </c>
      <c r="B3626" t="str">
        <f>'Page 1 - General Information'!$G$16</f>
        <v>3596</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115508003</v>
      </c>
      <c r="B3627" t="str">
        <f>'Page 1 - General Information'!$G$16</f>
        <v>3596</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115508003</v>
      </c>
      <c r="B3628" t="str">
        <f>'Page 1 - General Information'!$G$16</f>
        <v>3596</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115508003</v>
      </c>
      <c r="B3629" t="str">
        <f>'Page 1 - General Information'!$G$16</f>
        <v>3596</v>
      </c>
      <c r="C3629" s="394" t="s">
        <v>19151</v>
      </c>
      <c r="D3629"/>
      <c r="E3629"/>
      <c r="F3629"/>
      <c r="G3629"/>
      <c r="H3629"/>
      <c r="I3629"/>
      <c r="J3629"/>
      <c r="K3629"/>
      <c r="L3629"/>
      <c r="M3629"/>
      <c r="N3629" t="s">
        <v>4157</v>
      </c>
      <c r="O3629" s="395">
        <f>INDEX('Page 2 - Team Information'!$K$14:$AP$184,Y3629,X3629)</f>
        <v>2</v>
      </c>
      <c r="P3629"/>
      <c r="Q3629"/>
      <c r="R3629"/>
      <c r="S3629" t="s">
        <v>7696</v>
      </c>
      <c r="T3629"/>
      <c r="U3629"/>
      <c r="V3629"/>
      <c r="W3629"/>
      <c r="X3629" s="396">
        <v>25</v>
      </c>
      <c r="Y3629" s="396">
        <v>83</v>
      </c>
    </row>
    <row r="3630" spans="1:25" x14ac:dyDescent="0.25">
      <c r="A3630">
        <f>'Page 1 - General Information'!$G$12</f>
        <v>115508003</v>
      </c>
      <c r="B3630" t="str">
        <f>'Page 1 - General Information'!$G$16</f>
        <v>3596</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115508003</v>
      </c>
      <c r="B3631" t="str">
        <f>'Page 1 - General Information'!$G$16</f>
        <v>3596</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115508003</v>
      </c>
      <c r="B3632" t="str">
        <f>'Page 1 - General Information'!$G$16</f>
        <v>3596</v>
      </c>
      <c r="C3632" s="394" t="s">
        <v>19151</v>
      </c>
      <c r="D3632"/>
      <c r="E3632"/>
      <c r="F3632"/>
      <c r="G3632"/>
      <c r="H3632"/>
      <c r="I3632"/>
      <c r="J3632"/>
      <c r="K3632"/>
      <c r="L3632"/>
      <c r="M3632"/>
      <c r="N3632" s="273" t="s">
        <v>4146</v>
      </c>
      <c r="O3632" s="398"/>
      <c r="P3632"/>
      <c r="Q3632" s="399">
        <f>(INDEX('Page 2 - Team Information'!$K$14:$AP$184,Y3632,X3632)*100)</f>
        <v>2.5</v>
      </c>
      <c r="R3632"/>
      <c r="S3632" t="s">
        <v>7699</v>
      </c>
      <c r="T3632"/>
      <c r="U3632"/>
      <c r="V3632"/>
      <c r="W3632"/>
      <c r="X3632" s="396">
        <v>29</v>
      </c>
      <c r="Y3632" s="396">
        <v>83</v>
      </c>
    </row>
    <row r="3633" spans="1:25" x14ac:dyDescent="0.25">
      <c r="A3633">
        <f>'Page 1 - General Information'!$G$12</f>
        <v>115508003</v>
      </c>
      <c r="B3633" t="str">
        <f>'Page 1 - General Information'!$G$16</f>
        <v>3596</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115508003</v>
      </c>
      <c r="B3634" t="str">
        <f>'Page 1 - General Information'!$G$16</f>
        <v>3596</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115508003</v>
      </c>
      <c r="B3635" t="str">
        <f>'Page 1 - General Information'!$G$16</f>
        <v>3596</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115508003</v>
      </c>
      <c r="B3636" t="str">
        <f>'Page 1 - General Information'!$G$16</f>
        <v>3596</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115508003</v>
      </c>
      <c r="B3637" t="str">
        <f>'Page 1 - General Information'!$G$16</f>
        <v>3596</v>
      </c>
      <c r="C3637" s="394" t="s">
        <v>19151</v>
      </c>
      <c r="D3637"/>
      <c r="E3637"/>
      <c r="F3637"/>
      <c r="G3637"/>
      <c r="H3637"/>
      <c r="I3637"/>
      <c r="J3637"/>
      <c r="K3637"/>
      <c r="L3637"/>
      <c r="M3637"/>
      <c r="N3637" t="s">
        <v>4157</v>
      </c>
      <c r="O3637" s="395">
        <f>INDEX('Page 2 - Team Information'!$K$14:$AP$184,Y3637,X3637)</f>
        <v>2</v>
      </c>
      <c r="P3637"/>
      <c r="Q3637"/>
      <c r="R3637"/>
      <c r="S3637" t="s">
        <v>7704</v>
      </c>
      <c r="T3637"/>
      <c r="U3637"/>
      <c r="V3637"/>
      <c r="W3637"/>
      <c r="X3637" s="396">
        <v>25</v>
      </c>
      <c r="Y3637" s="396">
        <v>84</v>
      </c>
    </row>
    <row r="3638" spans="1:25" x14ac:dyDescent="0.25">
      <c r="A3638">
        <f>'Page 1 - General Information'!$G$12</f>
        <v>115508003</v>
      </c>
      <c r="B3638" t="str">
        <f>'Page 1 - General Information'!$G$16</f>
        <v>3596</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115508003</v>
      </c>
      <c r="B3639" t="str">
        <f>'Page 1 - General Information'!$G$16</f>
        <v>3596</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115508003</v>
      </c>
      <c r="B3640" t="str">
        <f>'Page 1 - General Information'!$G$16</f>
        <v>3596</v>
      </c>
      <c r="C3640" s="394" t="s">
        <v>19151</v>
      </c>
      <c r="D3640"/>
      <c r="E3640"/>
      <c r="F3640"/>
      <c r="G3640"/>
      <c r="H3640"/>
      <c r="I3640"/>
      <c r="J3640"/>
      <c r="K3640"/>
      <c r="L3640"/>
      <c r="M3640"/>
      <c r="N3640" s="273" t="s">
        <v>4146</v>
      </c>
      <c r="O3640" s="398"/>
      <c r="P3640"/>
      <c r="Q3640" s="399">
        <f>(INDEX('Page 2 - Team Information'!$K$14:$AP$184,Y3640,X3640)*100)</f>
        <v>2.5</v>
      </c>
      <c r="R3640"/>
      <c r="S3640" t="s">
        <v>7707</v>
      </c>
      <c r="T3640"/>
      <c r="U3640"/>
      <c r="V3640"/>
      <c r="W3640"/>
      <c r="X3640" s="396">
        <v>29</v>
      </c>
      <c r="Y3640" s="396">
        <v>84</v>
      </c>
    </row>
    <row r="3641" spans="1:25" x14ac:dyDescent="0.25">
      <c r="A3641">
        <f>'Page 1 - General Information'!$G$12</f>
        <v>115508003</v>
      </c>
      <c r="B3641" t="str">
        <f>'Page 1 - General Information'!$G$16</f>
        <v>3596</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115508003</v>
      </c>
      <c r="B3642" t="str">
        <f>'Page 1 - General Information'!$G$16</f>
        <v>3596</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115508003</v>
      </c>
      <c r="B3643" t="str">
        <f>'Page 1 - General Information'!$G$16</f>
        <v>3596</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115508003</v>
      </c>
      <c r="B3644" t="str">
        <f>'Page 1 - General Information'!$G$16</f>
        <v>3596</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115508003</v>
      </c>
      <c r="B3645" t="str">
        <f>'Page 1 - General Information'!$G$16</f>
        <v>3596</v>
      </c>
      <c r="C3645" s="394" t="s">
        <v>19151</v>
      </c>
      <c r="D3645"/>
      <c r="E3645"/>
      <c r="F3645"/>
      <c r="G3645"/>
      <c r="H3645"/>
      <c r="I3645"/>
      <c r="J3645"/>
      <c r="K3645"/>
      <c r="L3645"/>
      <c r="M3645"/>
      <c r="N3645" t="s">
        <v>4157</v>
      </c>
      <c r="O3645" s="395">
        <f>INDEX('Page 2 - Team Information'!$K$14:$AP$184,Y3645,X3645)</f>
        <v>1</v>
      </c>
      <c r="P3645"/>
      <c r="Q3645"/>
      <c r="R3645"/>
      <c r="S3645" t="s">
        <v>7712</v>
      </c>
      <c r="T3645"/>
      <c r="U3645"/>
      <c r="V3645"/>
      <c r="W3645"/>
      <c r="X3645" s="396">
        <v>25</v>
      </c>
      <c r="Y3645" s="396">
        <v>85</v>
      </c>
    </row>
    <row r="3646" spans="1:25" x14ac:dyDescent="0.25">
      <c r="A3646">
        <f>'Page 1 - General Information'!$G$12</f>
        <v>115508003</v>
      </c>
      <c r="B3646" t="str">
        <f>'Page 1 - General Information'!$G$16</f>
        <v>3596</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115508003</v>
      </c>
      <c r="B3647" t="str">
        <f>'Page 1 - General Information'!$G$16</f>
        <v>3596</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115508003</v>
      </c>
      <c r="B3648" t="str">
        <f>'Page 1 - General Information'!$G$16</f>
        <v>3596</v>
      </c>
      <c r="C3648" s="394" t="s">
        <v>19151</v>
      </c>
      <c r="D3648"/>
      <c r="E3648"/>
      <c r="F3648"/>
      <c r="G3648"/>
      <c r="H3648"/>
      <c r="I3648"/>
      <c r="J3648"/>
      <c r="K3648"/>
      <c r="L3648"/>
      <c r="M3648"/>
      <c r="N3648" s="273" t="s">
        <v>4146</v>
      </c>
      <c r="O3648" s="398"/>
      <c r="P3648"/>
      <c r="Q3648" s="399">
        <f>(INDEX('Page 2 - Team Information'!$K$14:$AP$184,Y3648,X3648)*100)</f>
        <v>2.5</v>
      </c>
      <c r="R3648"/>
      <c r="S3648" t="s">
        <v>7715</v>
      </c>
      <c r="T3648"/>
      <c r="U3648"/>
      <c r="V3648"/>
      <c r="W3648"/>
      <c r="X3648" s="396">
        <v>29</v>
      </c>
      <c r="Y3648" s="396">
        <v>85</v>
      </c>
    </row>
    <row r="3649" spans="1:25" x14ac:dyDescent="0.25">
      <c r="A3649">
        <f>'Page 1 - General Information'!$G$12</f>
        <v>115508003</v>
      </c>
      <c r="B3649" t="str">
        <f>'Page 1 - General Information'!$G$16</f>
        <v>3596</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115508003</v>
      </c>
      <c r="B3650" t="str">
        <f>'Page 1 - General Information'!$G$16</f>
        <v>3596</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115508003</v>
      </c>
      <c r="B3651" t="str">
        <f>'Page 1 - General Information'!$G$16</f>
        <v>3596</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115508003</v>
      </c>
      <c r="B3652" t="str">
        <f>'Page 1 - General Information'!$G$16</f>
        <v>3596</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115508003</v>
      </c>
      <c r="B3653" t="str">
        <f>'Page 1 - General Information'!$G$16</f>
        <v>3596</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115508003</v>
      </c>
      <c r="B3654" t="str">
        <f>'Page 1 - General Information'!$G$16</f>
        <v>3596</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115508003</v>
      </c>
      <c r="B3655" t="str">
        <f>'Page 1 - General Information'!$G$16</f>
        <v>3596</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115508003</v>
      </c>
      <c r="B3656" t="str">
        <f>'Page 1 - General Information'!$G$16</f>
        <v>3596</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115508003</v>
      </c>
      <c r="B3657" t="str">
        <f>'Page 1 - General Information'!$G$16</f>
        <v>3596</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115508003</v>
      </c>
      <c r="B3658" t="str">
        <f>'Page 1 - General Information'!$G$16</f>
        <v>3596</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115508003</v>
      </c>
      <c r="B3659" t="str">
        <f>'Page 1 - General Information'!$G$16</f>
        <v>3596</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115508003</v>
      </c>
      <c r="B3660" t="str">
        <f>'Page 1 - General Information'!$G$16</f>
        <v>3596</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115508003</v>
      </c>
      <c r="B3661" t="str">
        <f>'Page 1 - General Information'!$G$16</f>
        <v>3596</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115508003</v>
      </c>
      <c r="B3662" t="str">
        <f>'Page 1 - General Information'!$G$16</f>
        <v>3596</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115508003</v>
      </c>
      <c r="B3663" t="str">
        <f>'Page 1 - General Information'!$G$16</f>
        <v>3596</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115508003</v>
      </c>
      <c r="B3664" t="str">
        <f>'Page 1 - General Information'!$G$16</f>
        <v>3596</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115508003</v>
      </c>
      <c r="B3665" t="str">
        <f>'Page 1 - General Information'!$G$16</f>
        <v>3596</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115508003</v>
      </c>
      <c r="B3666" t="str">
        <f>'Page 1 - General Information'!$G$16</f>
        <v>3596</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115508003</v>
      </c>
      <c r="B3667" t="str">
        <f>'Page 1 - General Information'!$G$16</f>
        <v>3596</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115508003</v>
      </c>
      <c r="B3668" t="str">
        <f>'Page 1 - General Information'!$G$16</f>
        <v>3596</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115508003</v>
      </c>
      <c r="B3669" t="str">
        <f>'Page 1 - General Information'!$G$16</f>
        <v>3596</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115508003</v>
      </c>
      <c r="B3670" t="str">
        <f>'Page 1 - General Information'!$G$16</f>
        <v>3596</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115508003</v>
      </c>
      <c r="B3671" t="str">
        <f>'Page 1 - General Information'!$G$16</f>
        <v>3596</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115508003</v>
      </c>
      <c r="B3672" t="str">
        <f>'Page 1 - General Information'!$G$16</f>
        <v>3596</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115508003</v>
      </c>
      <c r="B3673" t="str">
        <f>'Page 1 - General Information'!$G$16</f>
        <v>3596</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115508003</v>
      </c>
      <c r="B3674" t="str">
        <f>'Page 1 - General Information'!$G$16</f>
        <v>3596</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115508003</v>
      </c>
      <c r="B3675" t="str">
        <f>'Page 1 - General Information'!$G$16</f>
        <v>3596</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115508003</v>
      </c>
      <c r="B3676" t="str">
        <f>'Page 1 - General Information'!$G$16</f>
        <v>3596</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115508003</v>
      </c>
      <c r="B3677" t="str">
        <f>'Page 1 - General Information'!$G$16</f>
        <v>3596</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115508003</v>
      </c>
      <c r="B3678" t="str">
        <f>'Page 1 - General Information'!$G$16</f>
        <v>3596</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115508003</v>
      </c>
      <c r="B3679" t="str">
        <f>'Page 1 - General Information'!$G$16</f>
        <v>3596</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115508003</v>
      </c>
      <c r="B3680" t="str">
        <f>'Page 1 - General Information'!$G$16</f>
        <v>3596</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115508003</v>
      </c>
      <c r="B3681" t="str">
        <f>'Page 1 - General Information'!$G$16</f>
        <v>3596</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115508003</v>
      </c>
      <c r="B3682" t="str">
        <f>'Page 1 - General Information'!$G$16</f>
        <v>3596</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115508003</v>
      </c>
      <c r="B3683" t="str">
        <f>'Page 1 - General Information'!$G$16</f>
        <v>3596</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115508003</v>
      </c>
      <c r="B3684" t="str">
        <f>'Page 1 - General Information'!$G$16</f>
        <v>3596</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115508003</v>
      </c>
      <c r="B3685" t="str">
        <f>'Page 1 - General Information'!$G$16</f>
        <v>3596</v>
      </c>
      <c r="C3685" s="394" t="s">
        <v>19151</v>
      </c>
      <c r="D3685"/>
      <c r="E3685"/>
      <c r="F3685"/>
      <c r="G3685"/>
      <c r="H3685"/>
      <c r="I3685"/>
      <c r="J3685"/>
      <c r="K3685"/>
      <c r="L3685"/>
      <c r="M3685"/>
      <c r="N3685" t="s">
        <v>4157</v>
      </c>
      <c r="O3685" s="395">
        <f>INDEX('Page 2 - Team Information'!$K$14:$AP$184,Y3685,X3685)</f>
        <v>1</v>
      </c>
      <c r="P3685"/>
      <c r="Q3685"/>
      <c r="R3685"/>
      <c r="S3685" t="s">
        <v>7752</v>
      </c>
      <c r="T3685"/>
      <c r="U3685"/>
      <c r="V3685"/>
      <c r="W3685"/>
      <c r="X3685" s="396">
        <v>25</v>
      </c>
      <c r="Y3685" s="396">
        <v>90</v>
      </c>
    </row>
    <row r="3686" spans="1:25" x14ac:dyDescent="0.25">
      <c r="A3686">
        <f>'Page 1 - General Information'!$G$12</f>
        <v>115508003</v>
      </c>
      <c r="B3686" t="str">
        <f>'Page 1 - General Information'!$G$16</f>
        <v>3596</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115508003</v>
      </c>
      <c r="B3687" t="str">
        <f>'Page 1 - General Information'!$G$16</f>
        <v>3596</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115508003</v>
      </c>
      <c r="B3688" t="str">
        <f>'Page 1 - General Information'!$G$16</f>
        <v>3596</v>
      </c>
      <c r="C3688" s="394" t="s">
        <v>19151</v>
      </c>
      <c r="D3688"/>
      <c r="E3688"/>
      <c r="F3688"/>
      <c r="G3688"/>
      <c r="H3688"/>
      <c r="I3688"/>
      <c r="J3688"/>
      <c r="K3688"/>
      <c r="L3688"/>
      <c r="M3688"/>
      <c r="N3688" s="273" t="s">
        <v>4146</v>
      </c>
      <c r="O3688" s="398"/>
      <c r="P3688"/>
      <c r="Q3688" s="399">
        <f>(INDEX('Page 2 - Team Information'!$K$14:$AP$184,Y3688,X3688)*100)</f>
        <v>2.5</v>
      </c>
      <c r="R3688"/>
      <c r="S3688" t="s">
        <v>7755</v>
      </c>
      <c r="T3688"/>
      <c r="U3688"/>
      <c r="V3688"/>
      <c r="W3688"/>
      <c r="X3688" s="396">
        <v>29</v>
      </c>
      <c r="Y3688" s="396">
        <v>90</v>
      </c>
    </row>
    <row r="3689" spans="1:25" x14ac:dyDescent="0.25">
      <c r="A3689">
        <f>'Page 1 - General Information'!$G$12</f>
        <v>115508003</v>
      </c>
      <c r="B3689" t="str">
        <f>'Page 1 - General Information'!$G$16</f>
        <v>3596</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115508003</v>
      </c>
      <c r="B3690" t="str">
        <f>'Page 1 - General Information'!$G$16</f>
        <v>3596</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115508003</v>
      </c>
      <c r="B3691" t="str">
        <f>'Page 1 - General Information'!$G$16</f>
        <v>3596</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115508003</v>
      </c>
      <c r="B3692" t="str">
        <f>'Page 1 - General Information'!$G$16</f>
        <v>3596</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115508003</v>
      </c>
      <c r="B3693" t="str">
        <f>'Page 1 - General Information'!$G$16</f>
        <v>3596</v>
      </c>
      <c r="C3693" s="394" t="s">
        <v>19151</v>
      </c>
      <c r="D3693"/>
      <c r="E3693"/>
      <c r="F3693"/>
      <c r="G3693"/>
      <c r="H3693"/>
      <c r="I3693"/>
      <c r="J3693"/>
      <c r="K3693"/>
      <c r="L3693"/>
      <c r="M3693"/>
      <c r="N3693" t="s">
        <v>4157</v>
      </c>
      <c r="O3693" s="395">
        <f>INDEX('Page 2 - Team Information'!$K$14:$AP$184,Y3693,X3693)</f>
        <v>1</v>
      </c>
      <c r="P3693"/>
      <c r="Q3693"/>
      <c r="R3693"/>
      <c r="S3693" t="s">
        <v>10227</v>
      </c>
      <c r="T3693"/>
      <c r="U3693"/>
      <c r="V3693"/>
      <c r="W3693"/>
      <c r="X3693" s="396">
        <v>25</v>
      </c>
      <c r="Y3693" s="396">
        <v>91</v>
      </c>
    </row>
    <row r="3694" spans="1:25" x14ac:dyDescent="0.25">
      <c r="A3694">
        <f>'Page 1 - General Information'!$G$12</f>
        <v>115508003</v>
      </c>
      <c r="B3694" t="str">
        <f>'Page 1 - General Information'!$G$16</f>
        <v>3596</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115508003</v>
      </c>
      <c r="B3695" t="str">
        <f>'Page 1 - General Information'!$G$16</f>
        <v>3596</v>
      </c>
      <c r="C3695" s="394" t="s">
        <v>19151</v>
      </c>
      <c r="D3695"/>
      <c r="E3695"/>
      <c r="F3695"/>
      <c r="G3695"/>
      <c r="H3695"/>
      <c r="I3695"/>
      <c r="J3695"/>
      <c r="K3695"/>
      <c r="L3695"/>
      <c r="M3695"/>
      <c r="N3695" t="s">
        <v>4157</v>
      </c>
      <c r="O3695" s="395">
        <f>INDEX('Page 2 - Team Information'!$K$14:$AP$184,Y3695,X3695)</f>
        <v>1</v>
      </c>
      <c r="P3695"/>
      <c r="Q3695"/>
      <c r="R3695"/>
      <c r="S3695" t="s">
        <v>10229</v>
      </c>
      <c r="T3695"/>
      <c r="U3695"/>
      <c r="V3695"/>
      <c r="W3695"/>
      <c r="X3695" s="396">
        <v>27</v>
      </c>
      <c r="Y3695" s="396">
        <v>91</v>
      </c>
    </row>
    <row r="3696" spans="1:25" x14ac:dyDescent="0.25">
      <c r="A3696">
        <f>'Page 1 - General Information'!$G$12</f>
        <v>115508003</v>
      </c>
      <c r="B3696" t="str">
        <f>'Page 1 - General Information'!$G$16</f>
        <v>3596</v>
      </c>
      <c r="C3696" s="394" t="s">
        <v>19151</v>
      </c>
      <c r="D3696"/>
      <c r="E3696"/>
      <c r="F3696"/>
      <c r="G3696"/>
      <c r="H3696"/>
      <c r="I3696"/>
      <c r="J3696"/>
      <c r="K3696"/>
      <c r="L3696"/>
      <c r="M3696"/>
      <c r="N3696" s="273" t="s">
        <v>4146</v>
      </c>
      <c r="O3696" s="398"/>
      <c r="P3696"/>
      <c r="Q3696" s="399">
        <f>(INDEX('Page 2 - Team Information'!$K$14:$AP$184,Y3696,X3696)*100)</f>
        <v>2.5</v>
      </c>
      <c r="R3696"/>
      <c r="S3696" t="s">
        <v>10230</v>
      </c>
      <c r="T3696"/>
      <c r="U3696"/>
      <c r="V3696"/>
      <c r="W3696"/>
      <c r="X3696" s="396">
        <v>29</v>
      </c>
      <c r="Y3696" s="396">
        <v>91</v>
      </c>
    </row>
    <row r="3697" spans="1:25" x14ac:dyDescent="0.25">
      <c r="A3697">
        <f>'Page 1 - General Information'!$G$12</f>
        <v>115508003</v>
      </c>
      <c r="B3697" t="str">
        <f>'Page 1 - General Information'!$G$16</f>
        <v>3596</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115508003</v>
      </c>
      <c r="B3698" t="str">
        <f>'Page 1 - General Information'!$G$16</f>
        <v>3596</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115508003</v>
      </c>
      <c r="B3699" t="str">
        <f>'Page 1 - General Information'!$G$16</f>
        <v>3596</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115508003</v>
      </c>
      <c r="B3700" t="str">
        <f>'Page 1 - General Information'!$G$16</f>
        <v>3596</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115508003</v>
      </c>
      <c r="B3701" t="str">
        <f>'Page 1 - General Information'!$G$16</f>
        <v>3596</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115508003</v>
      </c>
      <c r="B3702" t="str">
        <f>'Page 1 - General Information'!$G$16</f>
        <v>3596</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115508003</v>
      </c>
      <c r="B3703" t="str">
        <f>'Page 1 - General Information'!$G$16</f>
        <v>3596</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115508003</v>
      </c>
      <c r="B3704" t="str">
        <f>'Page 1 - General Information'!$G$16</f>
        <v>3596</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115508003</v>
      </c>
      <c r="B3705" t="str">
        <f>'Page 1 - General Information'!$G$16</f>
        <v>3596</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115508003</v>
      </c>
      <c r="B3706" t="str">
        <f>'Page 1 - General Information'!$G$16</f>
        <v>3596</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115508003</v>
      </c>
      <c r="B3707" t="str">
        <f>'Page 1 - General Information'!$G$16</f>
        <v>3596</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115508003</v>
      </c>
      <c r="B3708" t="str">
        <f>'Page 1 - General Information'!$G$16</f>
        <v>3596</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115508003</v>
      </c>
      <c r="B3709" t="str">
        <f>'Page 1 - General Information'!$G$16</f>
        <v>3596</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115508003</v>
      </c>
      <c r="B3710" t="str">
        <f>'Page 1 - General Information'!$G$16</f>
        <v>3596</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115508003</v>
      </c>
      <c r="B3711" t="str">
        <f>'Page 1 - General Information'!$G$16</f>
        <v>3596</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115508003</v>
      </c>
      <c r="B3712" t="str">
        <f>'Page 1 - General Information'!$G$16</f>
        <v>3596</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115508003</v>
      </c>
      <c r="B3713" t="str">
        <f>'Page 1 - General Information'!$G$16</f>
        <v>3596</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115508003</v>
      </c>
      <c r="B3714" t="str">
        <f>'Page 1 - General Information'!$G$16</f>
        <v>3596</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115508003</v>
      </c>
      <c r="B3715" t="str">
        <f>'Page 1 - General Information'!$G$16</f>
        <v>3596</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115508003</v>
      </c>
      <c r="B3716" t="str">
        <f>'Page 1 - General Information'!$G$16</f>
        <v>3596</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115508003</v>
      </c>
      <c r="B3717" t="str">
        <f>'Page 1 - General Information'!$G$16</f>
        <v>3596</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115508003</v>
      </c>
      <c r="B3718" t="str">
        <f>'Page 1 - General Information'!$G$16</f>
        <v>3596</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115508003</v>
      </c>
      <c r="B3719" t="str">
        <f>'Page 1 - General Information'!$G$16</f>
        <v>3596</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115508003</v>
      </c>
      <c r="B3720" t="str">
        <f>'Page 1 - General Information'!$G$16</f>
        <v>3596</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115508003</v>
      </c>
      <c r="B3721" t="str">
        <f>'Page 1 - General Information'!$G$16</f>
        <v>3596</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115508003</v>
      </c>
      <c r="B3722" t="str">
        <f>'Page 1 - General Information'!$G$16</f>
        <v>3596</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115508003</v>
      </c>
      <c r="B3723" t="str">
        <f>'Page 1 - General Information'!$G$16</f>
        <v>3596</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115508003</v>
      </c>
      <c r="B3724" t="str">
        <f>'Page 1 - General Information'!$G$16</f>
        <v>3596</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115508003</v>
      </c>
      <c r="B3725" t="str">
        <f>'Page 1 - General Information'!$G$16</f>
        <v>3596</v>
      </c>
      <c r="C3725" s="394" t="s">
        <v>19151</v>
      </c>
      <c r="D3725"/>
      <c r="E3725"/>
      <c r="F3725"/>
      <c r="G3725"/>
      <c r="H3725"/>
      <c r="I3725"/>
      <c r="J3725"/>
      <c r="K3725"/>
      <c r="L3725"/>
      <c r="M3725"/>
      <c r="N3725" t="s">
        <v>4157</v>
      </c>
      <c r="O3725" s="395">
        <f>INDEX('Page 2 - Team Information'!$K$14:$AP$184,Y3725,X3725)</f>
        <v>1</v>
      </c>
      <c r="P3725"/>
      <c r="Q3725"/>
      <c r="R3725"/>
      <c r="S3725" t="s">
        <v>7784</v>
      </c>
      <c r="T3725"/>
      <c r="U3725"/>
      <c r="V3725"/>
      <c r="W3725"/>
      <c r="X3725" s="396">
        <v>25</v>
      </c>
      <c r="Y3725" s="396">
        <v>95</v>
      </c>
    </row>
    <row r="3726" spans="1:25" x14ac:dyDescent="0.25">
      <c r="A3726">
        <f>'Page 1 - General Information'!$G$12</f>
        <v>115508003</v>
      </c>
      <c r="B3726" t="str">
        <f>'Page 1 - General Information'!$G$16</f>
        <v>3596</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115508003</v>
      </c>
      <c r="B3727" t="str">
        <f>'Page 1 - General Information'!$G$16</f>
        <v>3596</v>
      </c>
      <c r="C3727" s="394" t="s">
        <v>19151</v>
      </c>
      <c r="D3727"/>
      <c r="E3727"/>
      <c r="F3727"/>
      <c r="G3727"/>
      <c r="H3727"/>
      <c r="I3727"/>
      <c r="J3727"/>
      <c r="K3727"/>
      <c r="L3727"/>
      <c r="M3727"/>
      <c r="N3727" t="s">
        <v>4157</v>
      </c>
      <c r="O3727" s="395">
        <f>INDEX('Page 2 - Team Information'!$K$14:$AP$184,Y3727,X3727)</f>
        <v>3</v>
      </c>
      <c r="P3727"/>
      <c r="Q3727"/>
      <c r="R3727"/>
      <c r="S3727" t="s">
        <v>7786</v>
      </c>
      <c r="T3727"/>
      <c r="U3727"/>
      <c r="V3727"/>
      <c r="W3727"/>
      <c r="X3727" s="396">
        <v>27</v>
      </c>
      <c r="Y3727" s="396">
        <v>95</v>
      </c>
    </row>
    <row r="3728" spans="1:25" x14ac:dyDescent="0.25">
      <c r="A3728">
        <f>'Page 1 - General Information'!$G$12</f>
        <v>115508003</v>
      </c>
      <c r="B3728" t="str">
        <f>'Page 1 - General Information'!$G$16</f>
        <v>3596</v>
      </c>
      <c r="C3728" s="394" t="s">
        <v>19151</v>
      </c>
      <c r="D3728"/>
      <c r="E3728"/>
      <c r="F3728"/>
      <c r="G3728"/>
      <c r="H3728"/>
      <c r="I3728"/>
      <c r="J3728"/>
      <c r="K3728"/>
      <c r="L3728"/>
      <c r="M3728"/>
      <c r="N3728" s="273" t="s">
        <v>4146</v>
      </c>
      <c r="O3728" s="398"/>
      <c r="P3728"/>
      <c r="Q3728" s="399">
        <f>(INDEX('Page 2 - Team Information'!$K$14:$AP$184,Y3728,X3728)*100)</f>
        <v>2.5</v>
      </c>
      <c r="R3728"/>
      <c r="S3728" t="s">
        <v>7787</v>
      </c>
      <c r="T3728"/>
      <c r="U3728"/>
      <c r="V3728"/>
      <c r="W3728"/>
      <c r="X3728" s="396">
        <v>29</v>
      </c>
      <c r="Y3728" s="396">
        <v>95</v>
      </c>
    </row>
    <row r="3729" spans="1:25" x14ac:dyDescent="0.25">
      <c r="A3729">
        <f>'Page 1 - General Information'!$G$12</f>
        <v>115508003</v>
      </c>
      <c r="B3729" t="str">
        <f>'Page 1 - General Information'!$G$16</f>
        <v>3596</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115508003</v>
      </c>
      <c r="B3730" t="str">
        <f>'Page 1 - General Information'!$G$16</f>
        <v>3596</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115508003</v>
      </c>
      <c r="B3731" t="str">
        <f>'Page 1 - General Information'!$G$16</f>
        <v>3596</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115508003</v>
      </c>
      <c r="B3732" t="str">
        <f>'Page 1 - General Information'!$G$16</f>
        <v>3596</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115508003</v>
      </c>
      <c r="B3733" t="str">
        <f>'Page 1 - General Information'!$G$16</f>
        <v>3596</v>
      </c>
      <c r="C3733" s="394" t="s">
        <v>19151</v>
      </c>
      <c r="D3733"/>
      <c r="E3733"/>
      <c r="F3733"/>
      <c r="G3733"/>
      <c r="H3733"/>
      <c r="I3733"/>
      <c r="J3733"/>
      <c r="K3733"/>
      <c r="L3733"/>
      <c r="M3733"/>
      <c r="N3733" t="s">
        <v>4157</v>
      </c>
      <c r="O3733" s="395">
        <f>INDEX('Page 2 - Team Information'!$K$14:$AP$184,Y3733,X3733)</f>
        <v>1</v>
      </c>
      <c r="P3733"/>
      <c r="Q3733"/>
      <c r="R3733"/>
      <c r="S3733" t="s">
        <v>7792</v>
      </c>
      <c r="T3733"/>
      <c r="U3733"/>
      <c r="V3733"/>
      <c r="W3733"/>
      <c r="X3733" s="396">
        <v>25</v>
      </c>
      <c r="Y3733" s="396">
        <v>96</v>
      </c>
    </row>
    <row r="3734" spans="1:25" x14ac:dyDescent="0.25">
      <c r="A3734">
        <f>'Page 1 - General Information'!$G$12</f>
        <v>115508003</v>
      </c>
      <c r="B3734" t="str">
        <f>'Page 1 - General Information'!$G$16</f>
        <v>3596</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115508003</v>
      </c>
      <c r="B3735" t="str">
        <f>'Page 1 - General Information'!$G$16</f>
        <v>3596</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115508003</v>
      </c>
      <c r="B3736" t="str">
        <f>'Page 1 - General Information'!$G$16</f>
        <v>3596</v>
      </c>
      <c r="C3736" s="394" t="s">
        <v>19151</v>
      </c>
      <c r="D3736"/>
      <c r="E3736"/>
      <c r="F3736"/>
      <c r="G3736"/>
      <c r="H3736"/>
      <c r="I3736"/>
      <c r="J3736"/>
      <c r="K3736"/>
      <c r="L3736"/>
      <c r="M3736"/>
      <c r="N3736" s="273" t="s">
        <v>4146</v>
      </c>
      <c r="O3736" s="398"/>
      <c r="P3736"/>
      <c r="Q3736" s="399">
        <f>(INDEX('Page 2 - Team Information'!$K$14:$AP$184,Y3736,X3736)*100)</f>
        <v>2.5</v>
      </c>
      <c r="R3736"/>
      <c r="S3736" t="s">
        <v>7795</v>
      </c>
      <c r="T3736"/>
      <c r="U3736"/>
      <c r="V3736"/>
      <c r="W3736"/>
      <c r="X3736" s="396">
        <v>29</v>
      </c>
      <c r="Y3736" s="396">
        <v>96</v>
      </c>
    </row>
    <row r="3737" spans="1:25" x14ac:dyDescent="0.25">
      <c r="A3737">
        <f>'Page 1 - General Information'!$G$12</f>
        <v>115508003</v>
      </c>
      <c r="B3737" t="str">
        <f>'Page 1 - General Information'!$G$16</f>
        <v>3596</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115508003</v>
      </c>
      <c r="B3738" t="str">
        <f>'Page 1 - General Information'!$G$16</f>
        <v>3596</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115508003</v>
      </c>
      <c r="B3739" t="str">
        <f>'Page 1 - General Information'!$G$16</f>
        <v>3596</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115508003</v>
      </c>
      <c r="B3740" t="str">
        <f>'Page 1 - General Information'!$G$16</f>
        <v>3596</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115508003</v>
      </c>
      <c r="B3741" t="str">
        <f>'Page 1 - General Information'!$G$16</f>
        <v>3596</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115508003</v>
      </c>
      <c r="B3742" t="str">
        <f>'Page 1 - General Information'!$G$16</f>
        <v>3596</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115508003</v>
      </c>
      <c r="B3743" t="str">
        <f>'Page 1 - General Information'!$G$16</f>
        <v>3596</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115508003</v>
      </c>
      <c r="B3744" t="str">
        <f>'Page 1 - General Information'!$G$16</f>
        <v>3596</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115508003</v>
      </c>
      <c r="B3745" t="str">
        <f>'Page 1 - General Information'!$G$16</f>
        <v>3596</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115508003</v>
      </c>
      <c r="B3746" t="str">
        <f>'Page 1 - General Information'!$G$16</f>
        <v>3596</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115508003</v>
      </c>
      <c r="B3747" t="str">
        <f>'Page 1 - General Information'!$G$16</f>
        <v>3596</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115508003</v>
      </c>
      <c r="B3748" t="str">
        <f>'Page 1 - General Information'!$G$16</f>
        <v>3596</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115508003</v>
      </c>
      <c r="B3749" t="str">
        <f>'Page 1 - General Information'!$G$16</f>
        <v>3596</v>
      </c>
      <c r="C3749" s="394" t="s">
        <v>19151</v>
      </c>
      <c r="D3749"/>
      <c r="E3749"/>
      <c r="F3749"/>
      <c r="G3749"/>
      <c r="H3749"/>
      <c r="I3749"/>
      <c r="J3749"/>
      <c r="K3749"/>
      <c r="L3749"/>
      <c r="M3749"/>
      <c r="N3749" t="s">
        <v>4157</v>
      </c>
      <c r="O3749" s="395">
        <f>INDEX('Page 2 - Team Information'!$K$14:$AP$184,Y3749,X3749)</f>
        <v>1</v>
      </c>
      <c r="P3749"/>
      <c r="Q3749"/>
      <c r="R3749"/>
      <c r="S3749" t="s">
        <v>7808</v>
      </c>
      <c r="T3749"/>
      <c r="U3749"/>
      <c r="V3749"/>
      <c r="W3749"/>
      <c r="X3749" s="396">
        <v>25</v>
      </c>
      <c r="Y3749" s="396">
        <v>98</v>
      </c>
    </row>
    <row r="3750" spans="1:25" x14ac:dyDescent="0.25">
      <c r="A3750">
        <f>'Page 1 - General Information'!$G$12</f>
        <v>115508003</v>
      </c>
      <c r="B3750" t="str">
        <f>'Page 1 - General Information'!$G$16</f>
        <v>3596</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115508003</v>
      </c>
      <c r="B3751" t="str">
        <f>'Page 1 - General Information'!$G$16</f>
        <v>3596</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115508003</v>
      </c>
      <c r="B3752" t="str">
        <f>'Page 1 - General Information'!$G$16</f>
        <v>3596</v>
      </c>
      <c r="C3752" s="394" t="s">
        <v>19151</v>
      </c>
      <c r="D3752"/>
      <c r="E3752"/>
      <c r="F3752"/>
      <c r="G3752"/>
      <c r="H3752"/>
      <c r="I3752"/>
      <c r="J3752"/>
      <c r="K3752"/>
      <c r="L3752"/>
      <c r="M3752"/>
      <c r="N3752" s="273" t="s">
        <v>4146</v>
      </c>
      <c r="O3752" s="398"/>
      <c r="P3752"/>
      <c r="Q3752" s="399">
        <f>(INDEX('Page 2 - Team Information'!$K$14:$AP$184,Y3752,X3752)*100)</f>
        <v>2.5</v>
      </c>
      <c r="R3752"/>
      <c r="S3752" t="s">
        <v>7811</v>
      </c>
      <c r="T3752"/>
      <c r="U3752"/>
      <c r="V3752"/>
      <c r="W3752"/>
      <c r="X3752" s="396">
        <v>29</v>
      </c>
      <c r="Y3752" s="396">
        <v>98</v>
      </c>
    </row>
    <row r="3753" spans="1:25" x14ac:dyDescent="0.25">
      <c r="A3753">
        <f>'Page 1 - General Information'!$G$12</f>
        <v>115508003</v>
      </c>
      <c r="B3753" t="str">
        <f>'Page 1 - General Information'!$G$16</f>
        <v>3596</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115508003</v>
      </c>
      <c r="B3754" t="str">
        <f>'Page 1 - General Information'!$G$16</f>
        <v>3596</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115508003</v>
      </c>
      <c r="B3755" t="str">
        <f>'Page 1 - General Information'!$G$16</f>
        <v>3596</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115508003</v>
      </c>
      <c r="B3756" t="str">
        <f>'Page 1 - General Information'!$G$16</f>
        <v>3596</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115508003</v>
      </c>
      <c r="B3757" t="str">
        <f>'Page 1 - General Information'!$G$16</f>
        <v>3596</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115508003</v>
      </c>
      <c r="B3758" t="str">
        <f>'Page 1 - General Information'!$G$16</f>
        <v>3596</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115508003</v>
      </c>
      <c r="B3759" t="str">
        <f>'Page 1 - General Information'!$G$16</f>
        <v>3596</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115508003</v>
      </c>
      <c r="B3760" t="str">
        <f>'Page 1 - General Information'!$G$16</f>
        <v>3596</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115508003</v>
      </c>
      <c r="B3761" t="str">
        <f>'Page 1 - General Information'!$G$16</f>
        <v>3596</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115508003</v>
      </c>
      <c r="B3762" t="str">
        <f>'Page 1 - General Information'!$G$16</f>
        <v>3596</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115508003</v>
      </c>
      <c r="B3763" t="str">
        <f>'Page 1 - General Information'!$G$16</f>
        <v>3596</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115508003</v>
      </c>
      <c r="B3764" t="str">
        <f>'Page 1 - General Information'!$G$16</f>
        <v>3596</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115508003</v>
      </c>
      <c r="B3765" t="str">
        <f>'Page 1 - General Information'!$G$16</f>
        <v>3596</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115508003</v>
      </c>
      <c r="B3766" t="str">
        <f>'Page 1 - General Information'!$G$16</f>
        <v>3596</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115508003</v>
      </c>
      <c r="B3767" t="str">
        <f>'Page 1 - General Information'!$G$16</f>
        <v>3596</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115508003</v>
      </c>
      <c r="B3768" t="str">
        <f>'Page 1 - General Information'!$G$16</f>
        <v>3596</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115508003</v>
      </c>
      <c r="B3769" t="str">
        <f>'Page 1 - General Information'!$G$16</f>
        <v>3596</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115508003</v>
      </c>
      <c r="B3770" t="str">
        <f>'Page 1 - General Information'!$G$16</f>
        <v>3596</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115508003</v>
      </c>
      <c r="B3771" t="str">
        <f>'Page 1 - General Information'!$G$16</f>
        <v>3596</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115508003</v>
      </c>
      <c r="B3772" t="str">
        <f>'Page 1 - General Information'!$G$16</f>
        <v>3596</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115508003</v>
      </c>
      <c r="B3773" t="str">
        <f>'Page 1 - General Information'!$G$16</f>
        <v>3596</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115508003</v>
      </c>
      <c r="B3774" t="str">
        <f>'Page 1 - General Information'!$G$16</f>
        <v>3596</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115508003</v>
      </c>
      <c r="B3775" t="str">
        <f>'Page 1 - General Information'!$G$16</f>
        <v>3596</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115508003</v>
      </c>
      <c r="B3776" t="str">
        <f>'Page 1 - General Information'!$G$16</f>
        <v>3596</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115508003</v>
      </c>
      <c r="B3777" t="str">
        <f>'Page 1 - General Information'!$G$16</f>
        <v>3596</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115508003</v>
      </c>
      <c r="B3778" t="str">
        <f>'Page 1 - General Information'!$G$16</f>
        <v>3596</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115508003</v>
      </c>
      <c r="B3779" t="str">
        <f>'Page 1 - General Information'!$G$16</f>
        <v>3596</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115508003</v>
      </c>
      <c r="B3780" t="str">
        <f>'Page 1 - General Information'!$G$16</f>
        <v>3596</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115508003</v>
      </c>
      <c r="B3781" t="str">
        <f>'Page 1 - General Information'!$G$16</f>
        <v>3596</v>
      </c>
      <c r="C3781" s="394" t="s">
        <v>19151</v>
      </c>
      <c r="D3781"/>
      <c r="E3781"/>
      <c r="F3781"/>
      <c r="G3781"/>
      <c r="H3781"/>
      <c r="I3781"/>
      <c r="J3781"/>
      <c r="K3781"/>
      <c r="L3781"/>
      <c r="M3781"/>
      <c r="N3781" t="s">
        <v>4157</v>
      </c>
      <c r="O3781" s="395">
        <f>INDEX('Page 2 - Team Information'!$K$14:$AP$184,Y3781,X3781)</f>
        <v>1</v>
      </c>
      <c r="P3781"/>
      <c r="Q3781"/>
      <c r="R3781"/>
      <c r="S3781" t="s">
        <v>7840</v>
      </c>
      <c r="T3781"/>
      <c r="U3781"/>
      <c r="V3781"/>
      <c r="W3781"/>
      <c r="X3781" s="396">
        <v>25</v>
      </c>
      <c r="Y3781" s="396">
        <v>102</v>
      </c>
    </row>
    <row r="3782" spans="1:25" x14ac:dyDescent="0.25">
      <c r="A3782">
        <f>'Page 1 - General Information'!$G$12</f>
        <v>115508003</v>
      </c>
      <c r="B3782" t="str">
        <f>'Page 1 - General Information'!$G$16</f>
        <v>3596</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115508003</v>
      </c>
      <c r="B3783" t="str">
        <f>'Page 1 - General Information'!$G$16</f>
        <v>3596</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115508003</v>
      </c>
      <c r="B3784" t="str">
        <f>'Page 1 - General Information'!$G$16</f>
        <v>3596</v>
      </c>
      <c r="C3784" s="394" t="s">
        <v>19151</v>
      </c>
      <c r="D3784"/>
      <c r="E3784"/>
      <c r="F3784"/>
      <c r="G3784"/>
      <c r="H3784"/>
      <c r="I3784"/>
      <c r="J3784"/>
      <c r="K3784"/>
      <c r="L3784"/>
      <c r="M3784"/>
      <c r="N3784" s="273" t="s">
        <v>4146</v>
      </c>
      <c r="O3784" s="398"/>
      <c r="P3784"/>
      <c r="Q3784" s="399">
        <f>(INDEX('Page 2 - Team Information'!$K$14:$AP$184,Y3784,X3784)*100)</f>
        <v>2.5</v>
      </c>
      <c r="R3784"/>
      <c r="S3784" t="s">
        <v>7843</v>
      </c>
      <c r="T3784"/>
      <c r="U3784"/>
      <c r="V3784"/>
      <c r="W3784"/>
      <c r="X3784" s="396">
        <v>29</v>
      </c>
      <c r="Y3784" s="396">
        <v>102</v>
      </c>
    </row>
    <row r="3785" spans="1:25" x14ac:dyDescent="0.25">
      <c r="A3785">
        <f>'Page 1 - General Information'!$G$12</f>
        <v>115508003</v>
      </c>
      <c r="B3785" t="str">
        <f>'Page 1 - General Information'!$G$16</f>
        <v>3596</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115508003</v>
      </c>
      <c r="B3786" t="str">
        <f>'Page 1 - General Information'!$G$16</f>
        <v>3596</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115508003</v>
      </c>
      <c r="B3787" t="str">
        <f>'Page 1 - General Information'!$G$16</f>
        <v>3596</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115508003</v>
      </c>
      <c r="B3788" t="str">
        <f>'Page 1 - General Information'!$G$16</f>
        <v>3596</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115508003</v>
      </c>
      <c r="B3789" t="str">
        <f>'Page 1 - General Information'!$G$16</f>
        <v>3596</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115508003</v>
      </c>
      <c r="B3790" t="str">
        <f>'Page 1 - General Information'!$G$16</f>
        <v>3596</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115508003</v>
      </c>
      <c r="B3791" t="str">
        <f>'Page 1 - General Information'!$G$16</f>
        <v>3596</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115508003</v>
      </c>
      <c r="B3792" t="str">
        <f>'Page 1 - General Information'!$G$16</f>
        <v>3596</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115508003</v>
      </c>
      <c r="B3793" t="str">
        <f>'Page 1 - General Information'!$G$16</f>
        <v>3596</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115508003</v>
      </c>
      <c r="B3794" t="str">
        <f>'Page 1 - General Information'!$G$16</f>
        <v>3596</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115508003</v>
      </c>
      <c r="B3795" t="str">
        <f>'Page 1 - General Information'!$G$16</f>
        <v>3596</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115508003</v>
      </c>
      <c r="B3796" t="str">
        <f>'Page 1 - General Information'!$G$16</f>
        <v>3596</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115508003</v>
      </c>
      <c r="B3797" t="str">
        <f>'Page 1 - General Information'!$G$16</f>
        <v>3596</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115508003</v>
      </c>
      <c r="B3798" t="str">
        <f>'Page 1 - General Information'!$G$16</f>
        <v>3596</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115508003</v>
      </c>
      <c r="B3799" t="str">
        <f>'Page 1 - General Information'!$G$16</f>
        <v>3596</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115508003</v>
      </c>
      <c r="B3800" t="str">
        <f>'Page 1 - General Information'!$G$16</f>
        <v>3596</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115508003</v>
      </c>
      <c r="B3801" t="str">
        <f>'Page 1 - General Information'!$G$16</f>
        <v>3596</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115508003</v>
      </c>
      <c r="B3802" t="str">
        <f>'Page 1 - General Information'!$G$16</f>
        <v>3596</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115508003</v>
      </c>
      <c r="B3803" t="str">
        <f>'Page 1 - General Information'!$G$16</f>
        <v>3596</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115508003</v>
      </c>
      <c r="B3804" t="str">
        <f>'Page 1 - General Information'!$G$16</f>
        <v>3596</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115508003</v>
      </c>
      <c r="B3805" t="str">
        <f>'Page 1 - General Information'!$G$16</f>
        <v>3596</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115508003</v>
      </c>
      <c r="B3806" t="str">
        <f>'Page 1 - General Information'!$G$16</f>
        <v>3596</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115508003</v>
      </c>
      <c r="B3807" t="str">
        <f>'Page 1 - General Information'!$G$16</f>
        <v>3596</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115508003</v>
      </c>
      <c r="B3808" t="str">
        <f>'Page 1 - General Information'!$G$16</f>
        <v>3596</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115508003</v>
      </c>
      <c r="B3809" t="str">
        <f>'Page 1 - General Information'!$G$16</f>
        <v>3596</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115508003</v>
      </c>
      <c r="B3810" t="str">
        <f>'Page 1 - General Information'!$G$16</f>
        <v>3596</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115508003</v>
      </c>
      <c r="B3811" t="str">
        <f>'Page 1 - General Information'!$G$16</f>
        <v>3596</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115508003</v>
      </c>
      <c r="B3812" t="str">
        <f>'Page 1 - General Information'!$G$16</f>
        <v>3596</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115508003</v>
      </c>
      <c r="B3813" t="str">
        <f>'Page 1 - General Information'!$G$16</f>
        <v>3596</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115508003</v>
      </c>
      <c r="B3814" t="str">
        <f>'Page 1 - General Information'!$G$16</f>
        <v>3596</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115508003</v>
      </c>
      <c r="B3815" t="str">
        <f>'Page 1 - General Information'!$G$16</f>
        <v>3596</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115508003</v>
      </c>
      <c r="B3816" t="str">
        <f>'Page 1 - General Information'!$G$16</f>
        <v>3596</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115508003</v>
      </c>
      <c r="B3817" t="str">
        <f>'Page 1 - General Information'!$G$16</f>
        <v>3596</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115508003</v>
      </c>
      <c r="B3818" t="str">
        <f>'Page 1 - General Information'!$G$16</f>
        <v>3596</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115508003</v>
      </c>
      <c r="B3819" t="str">
        <f>'Page 1 - General Information'!$G$16</f>
        <v>3596</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115508003</v>
      </c>
      <c r="B3820" t="str">
        <f>'Page 1 - General Information'!$G$16</f>
        <v>3596</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115508003</v>
      </c>
      <c r="B3821" t="str">
        <f>'Page 1 - General Information'!$G$16</f>
        <v>3596</v>
      </c>
      <c r="C3821" s="394" t="s">
        <v>19151</v>
      </c>
      <c r="D3821"/>
      <c r="E3821"/>
      <c r="F3821"/>
      <c r="G3821"/>
      <c r="H3821"/>
      <c r="I3821"/>
      <c r="J3821"/>
      <c r="K3821"/>
      <c r="L3821"/>
      <c r="M3821"/>
      <c r="N3821" t="s">
        <v>4157</v>
      </c>
      <c r="O3821" s="395">
        <f>INDEX('Page 2 - Team Information'!$K$14:$AP$184,Y3821,X3821)</f>
        <v>1</v>
      </c>
      <c r="P3821"/>
      <c r="Q3821"/>
      <c r="R3821"/>
      <c r="S3821" t="s">
        <v>7880</v>
      </c>
      <c r="T3821"/>
      <c r="U3821"/>
      <c r="V3821"/>
      <c r="W3821"/>
      <c r="X3821" s="396">
        <v>25</v>
      </c>
      <c r="Y3821" s="396">
        <v>107</v>
      </c>
    </row>
    <row r="3822" spans="1:25" x14ac:dyDescent="0.25">
      <c r="A3822">
        <f>'Page 1 - General Information'!$G$12</f>
        <v>115508003</v>
      </c>
      <c r="B3822" t="str">
        <f>'Page 1 - General Information'!$G$16</f>
        <v>3596</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115508003</v>
      </c>
      <c r="B3823" t="str">
        <f>'Page 1 - General Information'!$G$16</f>
        <v>3596</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115508003</v>
      </c>
      <c r="B3824" t="str">
        <f>'Page 1 - General Information'!$G$16</f>
        <v>3596</v>
      </c>
      <c r="C3824" s="394" t="s">
        <v>19151</v>
      </c>
      <c r="D3824"/>
      <c r="E3824"/>
      <c r="F3824"/>
      <c r="G3824"/>
      <c r="H3824"/>
      <c r="I3824"/>
      <c r="J3824"/>
      <c r="K3824"/>
      <c r="L3824"/>
      <c r="M3824"/>
      <c r="N3824" s="273" t="s">
        <v>4146</v>
      </c>
      <c r="O3824" s="398"/>
      <c r="P3824"/>
      <c r="Q3824" s="399">
        <f>(INDEX('Page 2 - Team Information'!$K$14:$AP$184,Y3824,X3824)*100)</f>
        <v>2.5</v>
      </c>
      <c r="R3824"/>
      <c r="S3824" t="s">
        <v>7883</v>
      </c>
      <c r="T3824"/>
      <c r="U3824"/>
      <c r="V3824"/>
      <c r="W3824"/>
      <c r="X3824" s="396">
        <v>29</v>
      </c>
      <c r="Y3824" s="396">
        <v>107</v>
      </c>
    </row>
    <row r="3825" spans="1:25" x14ac:dyDescent="0.25">
      <c r="A3825">
        <f>'Page 1 - General Information'!$G$12</f>
        <v>115508003</v>
      </c>
      <c r="B3825" t="str">
        <f>'Page 1 - General Information'!$G$16</f>
        <v>3596</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115508003</v>
      </c>
      <c r="B3826" t="str">
        <f>'Page 1 - General Information'!$G$16</f>
        <v>3596</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115508003</v>
      </c>
      <c r="B3827" t="str">
        <f>'Page 1 - General Information'!$G$16</f>
        <v>3596</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115508003</v>
      </c>
      <c r="B3828" t="str">
        <f>'Page 1 - General Information'!$G$16</f>
        <v>3596</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115508003</v>
      </c>
      <c r="B3829" t="str">
        <f>'Page 1 - General Information'!$G$16</f>
        <v>3596</v>
      </c>
      <c r="C3829" s="394" t="s">
        <v>19151</v>
      </c>
      <c r="D3829"/>
      <c r="E3829"/>
      <c r="F3829"/>
      <c r="G3829"/>
      <c r="H3829"/>
      <c r="I3829"/>
      <c r="J3829"/>
      <c r="K3829"/>
      <c r="L3829"/>
      <c r="M3829"/>
      <c r="N3829" t="s">
        <v>4157</v>
      </c>
      <c r="O3829" s="395">
        <f>INDEX('Page 2 - Team Information'!$K$14:$AP$184,Y3829,X3829)</f>
        <v>1</v>
      </c>
      <c r="P3829"/>
      <c r="Q3829"/>
      <c r="R3829"/>
      <c r="S3829" t="s">
        <v>10235</v>
      </c>
      <c r="T3829"/>
      <c r="U3829"/>
      <c r="V3829"/>
      <c r="W3829"/>
      <c r="X3829" s="396">
        <v>25</v>
      </c>
      <c r="Y3829" s="396">
        <v>108</v>
      </c>
    </row>
    <row r="3830" spans="1:25" x14ac:dyDescent="0.25">
      <c r="A3830">
        <f>'Page 1 - General Information'!$G$12</f>
        <v>115508003</v>
      </c>
      <c r="B3830" t="str">
        <f>'Page 1 - General Information'!$G$16</f>
        <v>3596</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115508003</v>
      </c>
      <c r="B3831" t="str">
        <f>'Page 1 - General Information'!$G$16</f>
        <v>3596</v>
      </c>
      <c r="C3831" s="394" t="s">
        <v>19151</v>
      </c>
      <c r="D3831"/>
      <c r="E3831"/>
      <c r="F3831"/>
      <c r="G3831"/>
      <c r="H3831"/>
      <c r="I3831"/>
      <c r="J3831"/>
      <c r="K3831"/>
      <c r="L3831"/>
      <c r="M3831"/>
      <c r="N3831" t="s">
        <v>4157</v>
      </c>
      <c r="O3831" s="395">
        <f>INDEX('Page 2 - Team Information'!$K$14:$AP$184,Y3831,X3831)</f>
        <v>1</v>
      </c>
      <c r="P3831"/>
      <c r="Q3831"/>
      <c r="R3831"/>
      <c r="S3831" t="s">
        <v>10237</v>
      </c>
      <c r="T3831"/>
      <c r="U3831"/>
      <c r="V3831"/>
      <c r="W3831"/>
      <c r="X3831" s="396">
        <v>27</v>
      </c>
      <c r="Y3831" s="396">
        <v>108</v>
      </c>
    </row>
    <row r="3832" spans="1:25" x14ac:dyDescent="0.25">
      <c r="A3832">
        <f>'Page 1 - General Information'!$G$12</f>
        <v>115508003</v>
      </c>
      <c r="B3832" t="str">
        <f>'Page 1 - General Information'!$G$16</f>
        <v>3596</v>
      </c>
      <c r="C3832" s="394" t="s">
        <v>19151</v>
      </c>
      <c r="D3832"/>
      <c r="E3832"/>
      <c r="F3832"/>
      <c r="G3832"/>
      <c r="H3832"/>
      <c r="I3832"/>
      <c r="J3832"/>
      <c r="K3832"/>
      <c r="L3832"/>
      <c r="M3832"/>
      <c r="N3832" s="273" t="s">
        <v>4146</v>
      </c>
      <c r="O3832" s="398"/>
      <c r="P3832"/>
      <c r="Q3832" s="399">
        <f>(INDEX('Page 2 - Team Information'!$K$14:$AP$184,Y3832,X3832)*100)</f>
        <v>2.5</v>
      </c>
      <c r="R3832"/>
      <c r="S3832" t="s">
        <v>10238</v>
      </c>
      <c r="T3832"/>
      <c r="U3832"/>
      <c r="V3832"/>
      <c r="W3832"/>
      <c r="X3832" s="396">
        <v>29</v>
      </c>
      <c r="Y3832" s="396">
        <v>108</v>
      </c>
    </row>
    <row r="3833" spans="1:25" x14ac:dyDescent="0.25">
      <c r="A3833">
        <f>'Page 1 - General Information'!$G$12</f>
        <v>115508003</v>
      </c>
      <c r="B3833" t="str">
        <f>'Page 1 - General Information'!$G$16</f>
        <v>3596</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115508003</v>
      </c>
      <c r="B3834" t="str">
        <f>'Page 1 - General Information'!$G$16</f>
        <v>3596</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115508003</v>
      </c>
      <c r="B3835" t="str">
        <f>'Page 1 - General Information'!$G$16</f>
        <v>3596</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115508003</v>
      </c>
      <c r="B3836" t="str">
        <f>'Page 1 - General Information'!$G$16</f>
        <v>3596</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115508003</v>
      </c>
      <c r="B3837" t="str">
        <f>'Page 1 - General Information'!$G$16</f>
        <v>3596</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115508003</v>
      </c>
      <c r="B3838" t="str">
        <f>'Page 1 - General Information'!$G$16</f>
        <v>3596</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115508003</v>
      </c>
      <c r="B3839" t="str">
        <f>'Page 1 - General Information'!$G$16</f>
        <v>3596</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115508003</v>
      </c>
      <c r="B3840" t="str">
        <f>'Page 1 - General Information'!$G$16</f>
        <v>3596</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115508003</v>
      </c>
      <c r="B3841" t="str">
        <f>'Page 1 - General Information'!$G$16</f>
        <v>3596</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115508003</v>
      </c>
      <c r="B3842" t="str">
        <f>'Page 1 - General Information'!$G$16</f>
        <v>3596</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115508003</v>
      </c>
      <c r="B3843" t="str">
        <f>'Page 1 - General Information'!$G$16</f>
        <v>3596</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115508003</v>
      </c>
      <c r="B3844" t="str">
        <f>'Page 1 - General Information'!$G$16</f>
        <v>3596</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115508003</v>
      </c>
      <c r="B3845" t="str">
        <f>'Page 1 - General Information'!$G$16</f>
        <v>3596</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115508003</v>
      </c>
      <c r="B3846" t="str">
        <f>'Page 1 - General Information'!$G$16</f>
        <v>3596</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115508003</v>
      </c>
      <c r="B3847" t="str">
        <f>'Page 1 - General Information'!$G$16</f>
        <v>3596</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115508003</v>
      </c>
      <c r="B3848" t="str">
        <f>'Page 1 - General Information'!$G$16</f>
        <v>3596</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115508003</v>
      </c>
      <c r="B3849" t="str">
        <f>'Page 1 - General Information'!$G$16</f>
        <v>3596</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115508003</v>
      </c>
      <c r="B3850" t="str">
        <f>'Page 1 - General Information'!$G$16</f>
        <v>3596</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115508003</v>
      </c>
      <c r="B3851" t="str">
        <f>'Page 1 - General Information'!$G$16</f>
        <v>3596</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115508003</v>
      </c>
      <c r="B3852" t="str">
        <f>'Page 1 - General Information'!$G$16</f>
        <v>3596</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115508003</v>
      </c>
      <c r="B3853" t="str">
        <f>'Page 1 - General Information'!$G$16</f>
        <v>3596</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115508003</v>
      </c>
      <c r="B3854" t="str">
        <f>'Page 1 - General Information'!$G$16</f>
        <v>3596</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115508003</v>
      </c>
      <c r="B3855" t="str">
        <f>'Page 1 - General Information'!$G$16</f>
        <v>3596</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115508003</v>
      </c>
      <c r="B3856" t="str">
        <f>'Page 1 - General Information'!$G$16</f>
        <v>3596</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115508003</v>
      </c>
      <c r="B3857" t="str">
        <f>'Page 1 - General Information'!$G$16</f>
        <v>3596</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115508003</v>
      </c>
      <c r="B3858" t="str">
        <f>'Page 1 - General Information'!$G$16</f>
        <v>3596</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115508003</v>
      </c>
      <c r="B3859" t="str">
        <f>'Page 1 - General Information'!$G$16</f>
        <v>3596</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115508003</v>
      </c>
      <c r="B3860" t="str">
        <f>'Page 1 - General Information'!$G$16</f>
        <v>3596</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115508003</v>
      </c>
      <c r="B3861" t="str">
        <f>'Page 1 - General Information'!$G$16</f>
        <v>3596</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115508003</v>
      </c>
      <c r="B3862" t="str">
        <f>'Page 1 - General Information'!$G$16</f>
        <v>3596</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115508003</v>
      </c>
      <c r="B3863" t="str">
        <f>'Page 1 - General Information'!$G$16</f>
        <v>3596</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115508003</v>
      </c>
      <c r="B3864" t="str">
        <f>'Page 1 - General Information'!$G$16</f>
        <v>3596</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115508003</v>
      </c>
      <c r="B3865" t="str">
        <f>'Page 1 - General Information'!$G$16</f>
        <v>3596</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115508003</v>
      </c>
      <c r="B3866" t="str">
        <f>'Page 1 - General Information'!$G$16</f>
        <v>3596</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115508003</v>
      </c>
      <c r="B3867" t="str">
        <f>'Page 1 - General Information'!$G$16</f>
        <v>3596</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115508003</v>
      </c>
      <c r="B3868" t="str">
        <f>'Page 1 - General Information'!$G$16</f>
        <v>3596</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115508003</v>
      </c>
      <c r="B3869" t="str">
        <f>'Page 1 - General Information'!$G$16</f>
        <v>3596</v>
      </c>
      <c r="C3869" s="394" t="s">
        <v>19151</v>
      </c>
      <c r="D3869"/>
      <c r="E3869"/>
      <c r="F3869"/>
      <c r="G3869"/>
      <c r="H3869"/>
      <c r="I3869"/>
      <c r="J3869"/>
      <c r="K3869"/>
      <c r="L3869"/>
      <c r="M3869"/>
      <c r="N3869" t="s">
        <v>4157</v>
      </c>
      <c r="O3869" s="395">
        <f>INDEX('Page 2 - Team Information'!$K$14:$AP$184,Y3869,X3869)</f>
        <v>1</v>
      </c>
      <c r="P3869"/>
      <c r="Q3869"/>
      <c r="R3869"/>
      <c r="S3869" t="s">
        <v>7920</v>
      </c>
      <c r="T3869"/>
      <c r="U3869"/>
      <c r="V3869"/>
      <c r="W3869"/>
      <c r="X3869" s="396">
        <v>25</v>
      </c>
      <c r="Y3869" s="396">
        <v>113</v>
      </c>
    </row>
    <row r="3870" spans="1:25" x14ac:dyDescent="0.25">
      <c r="A3870">
        <f>'Page 1 - General Information'!$G$12</f>
        <v>115508003</v>
      </c>
      <c r="B3870" t="str">
        <f>'Page 1 - General Information'!$G$16</f>
        <v>3596</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115508003</v>
      </c>
      <c r="B3871" t="str">
        <f>'Page 1 - General Information'!$G$16</f>
        <v>3596</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115508003</v>
      </c>
      <c r="B3872" t="str">
        <f>'Page 1 - General Information'!$G$16</f>
        <v>3596</v>
      </c>
      <c r="C3872" s="394" t="s">
        <v>19151</v>
      </c>
      <c r="D3872"/>
      <c r="E3872"/>
      <c r="F3872"/>
      <c r="G3872"/>
      <c r="H3872"/>
      <c r="I3872"/>
      <c r="J3872"/>
      <c r="K3872"/>
      <c r="L3872"/>
      <c r="M3872"/>
      <c r="N3872" s="273" t="s">
        <v>4146</v>
      </c>
      <c r="O3872" s="398"/>
      <c r="P3872"/>
      <c r="Q3872" s="399">
        <f>(INDEX('Page 2 - Team Information'!$K$14:$AP$184,Y3872,X3872)*100)</f>
        <v>2.5</v>
      </c>
      <c r="R3872"/>
      <c r="S3872" t="s">
        <v>7923</v>
      </c>
      <c r="T3872"/>
      <c r="U3872"/>
      <c r="V3872"/>
      <c r="W3872"/>
      <c r="X3872" s="396">
        <v>29</v>
      </c>
      <c r="Y3872" s="396">
        <v>113</v>
      </c>
    </row>
    <row r="3873" spans="1:25" x14ac:dyDescent="0.25">
      <c r="A3873">
        <f>'Page 1 - General Information'!$G$12</f>
        <v>115508003</v>
      </c>
      <c r="B3873" t="str">
        <f>'Page 1 - General Information'!$G$16</f>
        <v>3596</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115508003</v>
      </c>
      <c r="B3874" t="str">
        <f>'Page 1 - General Information'!$G$16</f>
        <v>3596</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115508003</v>
      </c>
      <c r="B3875" t="str">
        <f>'Page 1 - General Information'!$G$16</f>
        <v>3596</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115508003</v>
      </c>
      <c r="B3876" t="str">
        <f>'Page 1 - General Information'!$G$16</f>
        <v>3596</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115508003</v>
      </c>
      <c r="B3877" t="str">
        <f>'Page 1 - General Information'!$G$16</f>
        <v>3596</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115508003</v>
      </c>
      <c r="B3878" t="str">
        <f>'Page 1 - General Information'!$G$16</f>
        <v>3596</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115508003</v>
      </c>
      <c r="B3879" t="str">
        <f>'Page 1 - General Information'!$G$16</f>
        <v>3596</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115508003</v>
      </c>
      <c r="B3880" t="str">
        <f>'Page 1 - General Information'!$G$16</f>
        <v>3596</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115508003</v>
      </c>
      <c r="B3881" t="str">
        <f>'Page 1 - General Information'!$G$16</f>
        <v>3596</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115508003</v>
      </c>
      <c r="B3882" t="str">
        <f>'Page 1 - General Information'!$G$16</f>
        <v>3596</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115508003</v>
      </c>
      <c r="B3883" t="str">
        <f>'Page 1 - General Information'!$G$16</f>
        <v>3596</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115508003</v>
      </c>
      <c r="B3884" t="str">
        <f>'Page 1 - General Information'!$G$16</f>
        <v>3596</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115508003</v>
      </c>
      <c r="B3885" t="str">
        <f>'Page 1 - General Information'!$G$16</f>
        <v>3596</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115508003</v>
      </c>
      <c r="B3886" t="str">
        <f>'Page 1 - General Information'!$G$16</f>
        <v>3596</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115508003</v>
      </c>
      <c r="B3887" t="str">
        <f>'Page 1 - General Information'!$G$16</f>
        <v>3596</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115508003</v>
      </c>
      <c r="B3888" t="str">
        <f>'Page 1 - General Information'!$G$16</f>
        <v>3596</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115508003</v>
      </c>
      <c r="B3889" t="str">
        <f>'Page 1 - General Information'!$G$16</f>
        <v>3596</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115508003</v>
      </c>
      <c r="B3890" t="str">
        <f>'Page 1 - General Information'!$G$16</f>
        <v>3596</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115508003</v>
      </c>
      <c r="B3891" t="str">
        <f>'Page 1 - General Information'!$G$16</f>
        <v>3596</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115508003</v>
      </c>
      <c r="B3892" t="str">
        <f>'Page 1 - General Information'!$G$16</f>
        <v>3596</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115508003</v>
      </c>
      <c r="B3893" t="str">
        <f>'Page 1 - General Information'!$G$16</f>
        <v>3596</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115508003</v>
      </c>
      <c r="B3894" t="str">
        <f>'Page 1 - General Information'!$G$16</f>
        <v>3596</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115508003</v>
      </c>
      <c r="B3895" t="str">
        <f>'Page 1 - General Information'!$G$16</f>
        <v>3596</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115508003</v>
      </c>
      <c r="B3896" t="str">
        <f>'Page 1 - General Information'!$G$16</f>
        <v>3596</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115508003</v>
      </c>
      <c r="B3897" t="str">
        <f>'Page 1 - General Information'!$G$16</f>
        <v>3596</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115508003</v>
      </c>
      <c r="B3898" t="str">
        <f>'Page 1 - General Information'!$G$16</f>
        <v>3596</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115508003</v>
      </c>
      <c r="B3899" t="str">
        <f>'Page 1 - General Information'!$G$16</f>
        <v>3596</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115508003</v>
      </c>
      <c r="B3900" t="str">
        <f>'Page 1 - General Information'!$G$16</f>
        <v>3596</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115508003</v>
      </c>
      <c r="B3901" t="str">
        <f>'Page 1 - General Information'!$G$16</f>
        <v>3596</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115508003</v>
      </c>
      <c r="B3902" t="str">
        <f>'Page 1 - General Information'!$G$16</f>
        <v>3596</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115508003</v>
      </c>
      <c r="B3903" t="str">
        <f>'Page 1 - General Information'!$G$16</f>
        <v>3596</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115508003</v>
      </c>
      <c r="B3904" t="str">
        <f>'Page 1 - General Information'!$G$16</f>
        <v>3596</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115508003</v>
      </c>
      <c r="B3905" t="str">
        <f>'Page 1 - General Information'!$G$16</f>
        <v>3596</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115508003</v>
      </c>
      <c r="B3906" t="str">
        <f>'Page 1 - General Information'!$G$16</f>
        <v>3596</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115508003</v>
      </c>
      <c r="B3907" t="str">
        <f>'Page 1 - General Information'!$G$16</f>
        <v>3596</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115508003</v>
      </c>
      <c r="B3908" t="str">
        <f>'Page 1 - General Information'!$G$16</f>
        <v>3596</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115508003</v>
      </c>
      <c r="B3909" t="str">
        <f>'Page 1 - General Information'!$G$16</f>
        <v>3596</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115508003</v>
      </c>
      <c r="B3910" t="str">
        <f>'Page 1 - General Information'!$G$16</f>
        <v>3596</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115508003</v>
      </c>
      <c r="B3911" t="str">
        <f>'Page 1 - General Information'!$G$16</f>
        <v>3596</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115508003</v>
      </c>
      <c r="B3912" t="str">
        <f>'Page 1 - General Information'!$G$16</f>
        <v>3596</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115508003</v>
      </c>
      <c r="B3913" t="str">
        <f>'Page 1 - General Information'!$G$16</f>
        <v>3596</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115508003</v>
      </c>
      <c r="B3914" t="str">
        <f>'Page 1 - General Information'!$G$16</f>
        <v>3596</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115508003</v>
      </c>
      <c r="B3915" t="str">
        <f>'Page 1 - General Information'!$G$16</f>
        <v>3596</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115508003</v>
      </c>
      <c r="B3916" t="str">
        <f>'Page 1 - General Information'!$G$16</f>
        <v>3596</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115508003</v>
      </c>
      <c r="B3917" t="str">
        <f>'Page 1 - General Information'!$G$16</f>
        <v>3596</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115508003</v>
      </c>
      <c r="B3918" t="str">
        <f>'Page 1 - General Information'!$G$16</f>
        <v>3596</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115508003</v>
      </c>
      <c r="B3919" t="str">
        <f>'Page 1 - General Information'!$G$16</f>
        <v>3596</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115508003</v>
      </c>
      <c r="B3920" t="str">
        <f>'Page 1 - General Information'!$G$16</f>
        <v>3596</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115508003</v>
      </c>
      <c r="B3921" t="str">
        <f>'Page 1 - General Information'!$G$16</f>
        <v>3596</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115508003</v>
      </c>
      <c r="B3922" t="str">
        <f>'Page 1 - General Information'!$G$16</f>
        <v>3596</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115508003</v>
      </c>
      <c r="B3923" t="str">
        <f>'Page 1 - General Information'!$G$16</f>
        <v>3596</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115508003</v>
      </c>
      <c r="B3924" t="str">
        <f>'Page 1 - General Information'!$G$16</f>
        <v>3596</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115508003</v>
      </c>
      <c r="B3925" t="str">
        <f>'Page 1 - General Information'!$G$16</f>
        <v>3596</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115508003</v>
      </c>
      <c r="B3926" t="str">
        <f>'Page 1 - General Information'!$G$16</f>
        <v>3596</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115508003</v>
      </c>
      <c r="B3927" t="str">
        <f>'Page 1 - General Information'!$G$16</f>
        <v>3596</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115508003</v>
      </c>
      <c r="B3928" t="str">
        <f>'Page 1 - General Information'!$G$16</f>
        <v>3596</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115508003</v>
      </c>
      <c r="B3929" t="str">
        <f>'Page 1 - General Information'!$G$16</f>
        <v>3596</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115508003</v>
      </c>
      <c r="B3930" t="str">
        <f>'Page 1 - General Information'!$G$16</f>
        <v>3596</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115508003</v>
      </c>
      <c r="B3931" t="str">
        <f>'Page 1 - General Information'!$G$16</f>
        <v>3596</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115508003</v>
      </c>
      <c r="B3932" t="str">
        <f>'Page 1 - General Information'!$G$16</f>
        <v>3596</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115508003</v>
      </c>
      <c r="B3933" t="str">
        <f>'Page 1 - General Information'!$G$16</f>
        <v>3596</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115508003</v>
      </c>
      <c r="B3934" t="str">
        <f>'Page 1 - General Information'!$G$16</f>
        <v>3596</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115508003</v>
      </c>
      <c r="B3935" t="str">
        <f>'Page 1 - General Information'!$G$16</f>
        <v>3596</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115508003</v>
      </c>
      <c r="B3936" t="str">
        <f>'Page 1 - General Information'!$G$16</f>
        <v>3596</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115508003</v>
      </c>
      <c r="B3937" t="str">
        <f>'Page 1 - General Information'!$G$16</f>
        <v>3596</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115508003</v>
      </c>
      <c r="B3938" t="str">
        <f>'Page 1 - General Information'!$G$16</f>
        <v>3596</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115508003</v>
      </c>
      <c r="B3939" t="str">
        <f>'Page 1 - General Information'!$G$16</f>
        <v>3596</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115508003</v>
      </c>
      <c r="B3940" t="str">
        <f>'Page 1 - General Information'!$G$16</f>
        <v>3596</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115508003</v>
      </c>
      <c r="B3941" t="str">
        <f>'Page 1 - General Information'!$G$16</f>
        <v>3596</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115508003</v>
      </c>
      <c r="B3942" t="str">
        <f>'Page 1 - General Information'!$G$16</f>
        <v>3596</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115508003</v>
      </c>
      <c r="B3943" t="str">
        <f>'Page 1 - General Information'!$G$16</f>
        <v>3596</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115508003</v>
      </c>
      <c r="B3944" t="str">
        <f>'Page 1 - General Information'!$G$16</f>
        <v>3596</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115508003</v>
      </c>
      <c r="B3945" t="str">
        <f>'Page 1 - General Information'!$G$16</f>
        <v>3596</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115508003</v>
      </c>
      <c r="B3946" t="str">
        <f>'Page 1 - General Information'!$G$16</f>
        <v>3596</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115508003</v>
      </c>
      <c r="B3947" t="str">
        <f>'Page 1 - General Information'!$G$16</f>
        <v>3596</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115508003</v>
      </c>
      <c r="B3948" t="str">
        <f>'Page 1 - General Information'!$G$16</f>
        <v>3596</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115508003</v>
      </c>
      <c r="B3949" t="str">
        <f>'Page 1 - General Information'!$G$16</f>
        <v>3596</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115508003</v>
      </c>
      <c r="B3950" t="str">
        <f>'Page 1 - General Information'!$G$16</f>
        <v>3596</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115508003</v>
      </c>
      <c r="B3951" t="str">
        <f>'Page 1 - General Information'!$G$16</f>
        <v>3596</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115508003</v>
      </c>
      <c r="B3952" t="str">
        <f>'Page 1 - General Information'!$G$16</f>
        <v>3596</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115508003</v>
      </c>
      <c r="B3953" t="str">
        <f>'Page 1 - General Information'!$G$16</f>
        <v>3596</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115508003</v>
      </c>
      <c r="B3954" t="str">
        <f>'Page 1 - General Information'!$G$16</f>
        <v>3596</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115508003</v>
      </c>
      <c r="B3955" t="str">
        <f>'Page 1 - General Information'!$G$16</f>
        <v>3596</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115508003</v>
      </c>
      <c r="B3956" t="str">
        <f>'Page 1 - General Information'!$G$16</f>
        <v>3596</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115508003</v>
      </c>
      <c r="B3957" t="str">
        <f>'Page 1 - General Information'!$G$16</f>
        <v>3596</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115508003</v>
      </c>
      <c r="B3958" t="str">
        <f>'Page 1 - General Information'!$G$16</f>
        <v>3596</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115508003</v>
      </c>
      <c r="B3959" t="str">
        <f>'Page 1 - General Information'!$G$16</f>
        <v>3596</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115508003</v>
      </c>
      <c r="B3960" t="str">
        <f>'Page 1 - General Information'!$G$16</f>
        <v>3596</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115508003</v>
      </c>
      <c r="B3961" t="str">
        <f>'Page 1 - General Information'!$G$16</f>
        <v>3596</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115508003</v>
      </c>
      <c r="B3962" t="str">
        <f>'Page 1 - General Information'!$G$16</f>
        <v>3596</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115508003</v>
      </c>
      <c r="B3963" t="str">
        <f>'Page 1 - General Information'!$G$16</f>
        <v>3596</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115508003</v>
      </c>
      <c r="B3964" t="str">
        <f>'Page 1 - General Information'!$G$16</f>
        <v>3596</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115508003</v>
      </c>
      <c r="B3965" t="str">
        <f>'Page 1 - General Information'!$G$16</f>
        <v>3596</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115508003</v>
      </c>
      <c r="B3966" t="str">
        <f>'Page 1 - General Information'!$G$16</f>
        <v>3596</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115508003</v>
      </c>
      <c r="B3967" t="str">
        <f>'Page 1 - General Information'!$G$16</f>
        <v>3596</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115508003</v>
      </c>
      <c r="B3968" t="str">
        <f>'Page 1 - General Information'!$G$16</f>
        <v>3596</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115508003</v>
      </c>
      <c r="B3969" t="str">
        <f>'Page 1 - General Information'!$G$16</f>
        <v>3596</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115508003</v>
      </c>
      <c r="B3970" t="str">
        <f>'Page 1 - General Information'!$G$16</f>
        <v>3596</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115508003</v>
      </c>
      <c r="B3971" t="str">
        <f>'Page 1 - General Information'!$G$16</f>
        <v>3596</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115508003</v>
      </c>
      <c r="B3972" t="str">
        <f>'Page 1 - General Information'!$G$16</f>
        <v>3596</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115508003</v>
      </c>
      <c r="B3973" t="str">
        <f>'Page 1 - General Information'!$G$16</f>
        <v>3596</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115508003</v>
      </c>
      <c r="B3974" t="str">
        <f>'Page 1 - General Information'!$G$16</f>
        <v>3596</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115508003</v>
      </c>
      <c r="B3975" t="str">
        <f>'Page 1 - General Information'!$G$16</f>
        <v>3596</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115508003</v>
      </c>
      <c r="B3976" t="str">
        <f>'Page 1 - General Information'!$G$16</f>
        <v>3596</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115508003</v>
      </c>
      <c r="B3977" t="str">
        <f>'Page 1 - General Information'!$G$16</f>
        <v>3596</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115508003</v>
      </c>
      <c r="B3978" t="str">
        <f>'Page 1 - General Information'!$G$16</f>
        <v>3596</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115508003</v>
      </c>
      <c r="B3979" t="str">
        <f>'Page 1 - General Information'!$G$16</f>
        <v>3596</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115508003</v>
      </c>
      <c r="B3980" t="str">
        <f>'Page 1 - General Information'!$G$16</f>
        <v>3596</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115508003</v>
      </c>
      <c r="B3981" t="str">
        <f>'Page 1 - General Information'!$G$16</f>
        <v>3596</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115508003</v>
      </c>
      <c r="B3982" t="str">
        <f>'Page 1 - General Information'!$G$16</f>
        <v>3596</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115508003</v>
      </c>
      <c r="B3983" t="str">
        <f>'Page 1 - General Information'!$G$16</f>
        <v>3596</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115508003</v>
      </c>
      <c r="B3984" t="str">
        <f>'Page 1 - General Information'!$G$16</f>
        <v>3596</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115508003</v>
      </c>
      <c r="B3985" t="str">
        <f>'Page 1 - General Information'!$G$16</f>
        <v>3596</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115508003</v>
      </c>
      <c r="B3986" t="str">
        <f>'Page 1 - General Information'!$G$16</f>
        <v>3596</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115508003</v>
      </c>
      <c r="B3987" t="str">
        <f>'Page 1 - General Information'!$G$16</f>
        <v>3596</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115508003</v>
      </c>
      <c r="B3988" t="str">
        <f>'Page 1 - General Information'!$G$16</f>
        <v>3596</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115508003</v>
      </c>
      <c r="B3989" t="str">
        <f>'Page 1 - General Information'!$G$16</f>
        <v>3596</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115508003</v>
      </c>
      <c r="B3990" t="str">
        <f>'Page 1 - General Information'!$G$16</f>
        <v>3596</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115508003</v>
      </c>
      <c r="B3991" t="str">
        <f>'Page 1 - General Information'!$G$16</f>
        <v>3596</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115508003</v>
      </c>
      <c r="B3992" t="str">
        <f>'Page 1 - General Information'!$G$16</f>
        <v>3596</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115508003</v>
      </c>
      <c r="B3993" t="str">
        <f>'Page 1 - General Information'!$G$16</f>
        <v>3596</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115508003</v>
      </c>
      <c r="B3994" t="str">
        <f>'Page 1 - General Information'!$G$16</f>
        <v>3596</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115508003</v>
      </c>
      <c r="B3995" t="str">
        <f>'Page 1 - General Information'!$G$16</f>
        <v>3596</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115508003</v>
      </c>
      <c r="B3996" t="str">
        <f>'Page 1 - General Information'!$G$16</f>
        <v>3596</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115508003</v>
      </c>
      <c r="B3997" t="str">
        <f>'Page 1 - General Information'!$G$16</f>
        <v>3596</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115508003</v>
      </c>
      <c r="B3998" t="str">
        <f>'Page 1 - General Information'!$G$16</f>
        <v>3596</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115508003</v>
      </c>
      <c r="B3999" t="str">
        <f>'Page 1 - General Information'!$G$16</f>
        <v>3596</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115508003</v>
      </c>
      <c r="B4000" t="str">
        <f>'Page 1 - General Information'!$G$16</f>
        <v>3596</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115508003</v>
      </c>
      <c r="B4001" t="str">
        <f>'Page 1 - General Information'!$G$16</f>
        <v>3596</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115508003</v>
      </c>
      <c r="B4002" t="str">
        <f>'Page 1 - General Information'!$G$16</f>
        <v>3596</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115508003</v>
      </c>
      <c r="B4003" t="str">
        <f>'Page 1 - General Information'!$G$16</f>
        <v>3596</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115508003</v>
      </c>
      <c r="B4004" t="str">
        <f>'Page 1 - General Information'!$G$16</f>
        <v>3596</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115508003</v>
      </c>
      <c r="B4005" t="str">
        <f>'Page 1 - General Information'!$G$16</f>
        <v>3596</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115508003</v>
      </c>
      <c r="B4006" t="str">
        <f>'Page 1 - General Information'!$G$16</f>
        <v>3596</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115508003</v>
      </c>
      <c r="B4007" t="str">
        <f>'Page 1 - General Information'!$G$16</f>
        <v>3596</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115508003</v>
      </c>
      <c r="B4008" t="str">
        <f>'Page 1 - General Information'!$G$16</f>
        <v>3596</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115508003</v>
      </c>
      <c r="B4009" t="str">
        <f>'Page 1 - General Information'!$G$16</f>
        <v>3596</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115508003</v>
      </c>
      <c r="B4010" t="str">
        <f>'Page 1 - General Information'!$G$16</f>
        <v>3596</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115508003</v>
      </c>
      <c r="B4011" t="str">
        <f>'Page 1 - General Information'!$G$16</f>
        <v>3596</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115508003</v>
      </c>
      <c r="B4012" t="str">
        <f>'Page 1 - General Information'!$G$16</f>
        <v>3596</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115508003</v>
      </c>
      <c r="B4013" t="str">
        <f>'Page 1 - General Information'!$G$16</f>
        <v>3596</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115508003</v>
      </c>
      <c r="B4014" t="str">
        <f>'Page 1 - General Information'!$G$16</f>
        <v>3596</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115508003</v>
      </c>
      <c r="B4015" t="str">
        <f>'Page 1 - General Information'!$G$16</f>
        <v>3596</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115508003</v>
      </c>
      <c r="B4016" t="str">
        <f>'Page 1 - General Information'!$G$16</f>
        <v>3596</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115508003</v>
      </c>
      <c r="B4017" t="str">
        <f>'Page 1 - General Information'!$G$16</f>
        <v>3596</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115508003</v>
      </c>
      <c r="B4018" t="str">
        <f>'Page 1 - General Information'!$G$16</f>
        <v>3596</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115508003</v>
      </c>
      <c r="B4019" t="str">
        <f>'Page 1 - General Information'!$G$16</f>
        <v>3596</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115508003</v>
      </c>
      <c r="B4020" t="str">
        <f>'Page 1 - General Information'!$G$16</f>
        <v>3596</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115508003</v>
      </c>
      <c r="B4021" t="str">
        <f>'Page 1 - General Information'!$G$16</f>
        <v>3596</v>
      </c>
      <c r="C4021" s="394" t="s">
        <v>19151</v>
      </c>
      <c r="D4021"/>
      <c r="E4021"/>
      <c r="F4021"/>
      <c r="G4021"/>
      <c r="H4021"/>
      <c r="I4021"/>
      <c r="J4021"/>
      <c r="K4021"/>
      <c r="L4021"/>
      <c r="M4021"/>
      <c r="N4021" t="s">
        <v>4157</v>
      </c>
      <c r="O4021" s="395">
        <f>INDEX('Page 2 - Team Information'!$K$14:$AP$184,Y4021,X4021)</f>
        <v>0</v>
      </c>
      <c r="P4021"/>
      <c r="Q4021"/>
      <c r="R4021"/>
      <c r="S4021" t="s">
        <v>8064</v>
      </c>
      <c r="T4021"/>
      <c r="U4021"/>
      <c r="V4021"/>
      <c r="W4021"/>
      <c r="X4021" s="396">
        <v>25</v>
      </c>
      <c r="Y4021" s="396">
        <v>132</v>
      </c>
    </row>
    <row r="4022" spans="1:25" x14ac:dyDescent="0.25">
      <c r="A4022">
        <f>'Page 1 - General Information'!$G$12</f>
        <v>115508003</v>
      </c>
      <c r="B4022" t="str">
        <f>'Page 1 - General Information'!$G$16</f>
        <v>3596</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115508003</v>
      </c>
      <c r="B4023" t="str">
        <f>'Page 1 - General Information'!$G$16</f>
        <v>3596</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115508003</v>
      </c>
      <c r="B4024" t="str">
        <f>'Page 1 - General Information'!$G$16</f>
        <v>3596</v>
      </c>
      <c r="C4024" s="394" t="s">
        <v>19151</v>
      </c>
      <c r="D4024"/>
      <c r="E4024"/>
      <c r="F4024"/>
      <c r="G4024"/>
      <c r="H4024"/>
      <c r="I4024"/>
      <c r="J4024"/>
      <c r="K4024"/>
      <c r="L4024"/>
      <c r="M4024"/>
      <c r="N4024" s="273" t="s">
        <v>4146</v>
      </c>
      <c r="O4024" s="398"/>
      <c r="P4024"/>
      <c r="Q4024" s="399">
        <f>(INDEX('Page 2 - Team Information'!$K$14:$AP$184,Y4024,X4024)*100)</f>
        <v>2.5</v>
      </c>
      <c r="R4024"/>
      <c r="S4024" t="s">
        <v>8067</v>
      </c>
      <c r="T4024"/>
      <c r="U4024"/>
      <c r="V4024"/>
      <c r="W4024"/>
      <c r="X4024" s="396">
        <v>29</v>
      </c>
      <c r="Y4024" s="396">
        <v>132</v>
      </c>
    </row>
    <row r="4025" spans="1:25" x14ac:dyDescent="0.25">
      <c r="A4025">
        <f>'Page 1 - General Information'!$G$12</f>
        <v>115508003</v>
      </c>
      <c r="B4025" t="str">
        <f>'Page 1 - General Information'!$G$16</f>
        <v>3596</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115508003</v>
      </c>
      <c r="B4026" t="str">
        <f>'Page 1 - General Information'!$G$16</f>
        <v>3596</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115508003</v>
      </c>
      <c r="B4027" t="str">
        <f>'Page 1 - General Information'!$G$16</f>
        <v>3596</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115508003</v>
      </c>
      <c r="B4028" t="str">
        <f>'Page 1 - General Information'!$G$16</f>
        <v>3596</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115508003</v>
      </c>
      <c r="B4029" t="str">
        <f>'Page 1 - General Information'!$G$16</f>
        <v>3596</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115508003</v>
      </c>
      <c r="B4030" t="str">
        <f>'Page 1 - General Information'!$G$16</f>
        <v>3596</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115508003</v>
      </c>
      <c r="B4031" t="str">
        <f>'Page 1 - General Information'!$G$16</f>
        <v>3596</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115508003</v>
      </c>
      <c r="B4032" t="str">
        <f>'Page 1 - General Information'!$G$16</f>
        <v>3596</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115508003</v>
      </c>
      <c r="B4033" t="str">
        <f>'Page 1 - General Information'!$G$16</f>
        <v>3596</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115508003</v>
      </c>
      <c r="B4034" t="str">
        <f>'Page 1 - General Information'!$G$16</f>
        <v>3596</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115508003</v>
      </c>
      <c r="B4035" t="str">
        <f>'Page 1 - General Information'!$G$16</f>
        <v>3596</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115508003</v>
      </c>
      <c r="B4036" t="str">
        <f>'Page 1 - General Information'!$G$16</f>
        <v>3596</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115508003</v>
      </c>
      <c r="B4037" t="str">
        <f>'Page 1 - General Information'!$G$16</f>
        <v>3596</v>
      </c>
      <c r="C4037" s="394" t="s">
        <v>19151</v>
      </c>
      <c r="D4037"/>
      <c r="E4037"/>
      <c r="F4037"/>
      <c r="G4037"/>
      <c r="H4037"/>
      <c r="I4037"/>
      <c r="J4037"/>
      <c r="K4037"/>
      <c r="L4037"/>
      <c r="M4037"/>
      <c r="N4037" t="s">
        <v>4157</v>
      </c>
      <c r="O4037" s="395">
        <f>INDEX('Page 2 - Team Information'!$K$14:$AP$184,Y4037,X4037)</f>
        <v>0</v>
      </c>
      <c r="P4037"/>
      <c r="Q4037"/>
      <c r="R4037"/>
      <c r="S4037" t="s">
        <v>8080</v>
      </c>
      <c r="T4037"/>
      <c r="U4037"/>
      <c r="V4037"/>
      <c r="W4037"/>
      <c r="X4037" s="396">
        <v>25</v>
      </c>
      <c r="Y4037" s="396">
        <v>134</v>
      </c>
    </row>
    <row r="4038" spans="1:25" x14ac:dyDescent="0.25">
      <c r="A4038">
        <f>'Page 1 - General Information'!$G$12</f>
        <v>115508003</v>
      </c>
      <c r="B4038" t="str">
        <f>'Page 1 - General Information'!$G$16</f>
        <v>3596</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115508003</v>
      </c>
      <c r="B4039" t="str">
        <f>'Page 1 - General Information'!$G$16</f>
        <v>3596</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115508003</v>
      </c>
      <c r="B4040" t="str">
        <f>'Page 1 - General Information'!$G$16</f>
        <v>3596</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115508003</v>
      </c>
      <c r="B4041" t="str">
        <f>'Page 1 - General Information'!$G$16</f>
        <v>3596</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115508003</v>
      </c>
      <c r="B4042" t="str">
        <f>'Page 1 - General Information'!$G$16</f>
        <v>3596</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115508003</v>
      </c>
      <c r="B4043" t="str">
        <f>'Page 1 - General Information'!$G$16</f>
        <v>3596</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115508003</v>
      </c>
      <c r="B4044" t="str">
        <f>'Page 1 - General Information'!$G$16</f>
        <v>3596</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115508003</v>
      </c>
      <c r="B4045" t="str">
        <f>'Page 1 - General Information'!$G$16</f>
        <v>3596</v>
      </c>
      <c r="C4045" s="394" t="s">
        <v>19151</v>
      </c>
      <c r="D4045"/>
      <c r="E4045"/>
      <c r="F4045"/>
      <c r="G4045"/>
      <c r="H4045"/>
      <c r="I4045"/>
      <c r="J4045"/>
      <c r="K4045"/>
      <c r="L4045"/>
      <c r="M4045"/>
      <c r="N4045" t="s">
        <v>4157</v>
      </c>
      <c r="O4045" s="395">
        <f>INDEX('Page 2 - Team Information'!$K$14:$AP$184,Y4045,X4045)</f>
        <v>0</v>
      </c>
      <c r="P4045"/>
      <c r="Q4045"/>
      <c r="R4045"/>
      <c r="S4045" t="s">
        <v>8088</v>
      </c>
      <c r="T4045"/>
      <c r="U4045"/>
      <c r="V4045"/>
      <c r="W4045"/>
      <c r="X4045" s="396">
        <v>25</v>
      </c>
      <c r="Y4045" s="396">
        <v>135</v>
      </c>
    </row>
    <row r="4046" spans="1:25" x14ac:dyDescent="0.25">
      <c r="A4046">
        <f>'Page 1 - General Information'!$G$12</f>
        <v>115508003</v>
      </c>
      <c r="B4046" t="str">
        <f>'Page 1 - General Information'!$G$16</f>
        <v>3596</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115508003</v>
      </c>
      <c r="B4047" t="str">
        <f>'Page 1 - General Information'!$G$16</f>
        <v>3596</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115508003</v>
      </c>
      <c r="B4048" t="str">
        <f>'Page 1 - General Information'!$G$16</f>
        <v>3596</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115508003</v>
      </c>
      <c r="B4049" t="str">
        <f>'Page 1 - General Information'!$G$16</f>
        <v>3596</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115508003</v>
      </c>
      <c r="B4050" t="str">
        <f>'Page 1 - General Information'!$G$16</f>
        <v>3596</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115508003</v>
      </c>
      <c r="B4051" t="str">
        <f>'Page 1 - General Information'!$G$16</f>
        <v>3596</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115508003</v>
      </c>
      <c r="B4052" t="str">
        <f>'Page 1 - General Information'!$G$16</f>
        <v>3596</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115508003</v>
      </c>
      <c r="B4053" t="str">
        <f>'Page 1 - General Information'!$G$16</f>
        <v>3596</v>
      </c>
      <c r="C4053" s="394" t="s">
        <v>19151</v>
      </c>
      <c r="D4053"/>
      <c r="E4053"/>
      <c r="F4053"/>
      <c r="G4053"/>
      <c r="H4053"/>
      <c r="I4053"/>
      <c r="J4053"/>
      <c r="K4053"/>
      <c r="L4053"/>
      <c r="M4053"/>
      <c r="N4053" t="s">
        <v>4157</v>
      </c>
      <c r="O4053" s="395">
        <f>INDEX('Page 2 - Team Information'!$K$14:$AP$184,Y4053,X4053)</f>
        <v>0</v>
      </c>
      <c r="P4053"/>
      <c r="Q4053"/>
      <c r="R4053"/>
      <c r="S4053" t="s">
        <v>8096</v>
      </c>
      <c r="T4053"/>
      <c r="U4053"/>
      <c r="V4053"/>
      <c r="W4053"/>
      <c r="X4053" s="396">
        <v>25</v>
      </c>
      <c r="Y4053" s="396">
        <v>136</v>
      </c>
    </row>
    <row r="4054" spans="1:25" x14ac:dyDescent="0.25">
      <c r="A4054">
        <f>'Page 1 - General Information'!$G$12</f>
        <v>115508003</v>
      </c>
      <c r="B4054" t="str">
        <f>'Page 1 - General Information'!$G$16</f>
        <v>3596</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115508003</v>
      </c>
      <c r="B4055" t="str">
        <f>'Page 1 - General Information'!$G$16</f>
        <v>3596</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115508003</v>
      </c>
      <c r="B4056" t="str">
        <f>'Page 1 - General Information'!$G$16</f>
        <v>3596</v>
      </c>
      <c r="C4056" s="394" t="s">
        <v>19151</v>
      </c>
      <c r="D4056"/>
      <c r="E4056"/>
      <c r="F4056"/>
      <c r="G4056"/>
      <c r="H4056"/>
      <c r="I4056"/>
      <c r="J4056"/>
      <c r="K4056"/>
      <c r="L4056"/>
      <c r="M4056"/>
      <c r="N4056" s="273" t="s">
        <v>4146</v>
      </c>
      <c r="O4056" s="398"/>
      <c r="P4056"/>
      <c r="Q4056" s="399">
        <f>(INDEX('Page 2 - Team Information'!$K$14:$AP$184,Y4056,X4056)*100)</f>
        <v>2.5</v>
      </c>
      <c r="R4056"/>
      <c r="S4056" t="s">
        <v>8099</v>
      </c>
      <c r="T4056"/>
      <c r="U4056"/>
      <c r="V4056"/>
      <c r="W4056"/>
      <c r="X4056" s="396">
        <v>29</v>
      </c>
      <c r="Y4056" s="396">
        <v>136</v>
      </c>
    </row>
    <row r="4057" spans="1:25" x14ac:dyDescent="0.25">
      <c r="A4057">
        <f>'Page 1 - General Information'!$G$12</f>
        <v>115508003</v>
      </c>
      <c r="B4057" t="str">
        <f>'Page 1 - General Information'!$G$16</f>
        <v>3596</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115508003</v>
      </c>
      <c r="B4058" t="str">
        <f>'Page 1 - General Information'!$G$16</f>
        <v>3596</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115508003</v>
      </c>
      <c r="B4059" t="str">
        <f>'Page 1 - General Information'!$G$16</f>
        <v>3596</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115508003</v>
      </c>
      <c r="B4060" t="str">
        <f>'Page 1 - General Information'!$G$16</f>
        <v>3596</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115508003</v>
      </c>
      <c r="B4061" t="str">
        <f>'Page 1 - General Information'!$G$16</f>
        <v>3596</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115508003</v>
      </c>
      <c r="B4062" t="str">
        <f>'Page 1 - General Information'!$G$16</f>
        <v>3596</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115508003</v>
      </c>
      <c r="B4063" t="str">
        <f>'Page 1 - General Information'!$G$16</f>
        <v>3596</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115508003</v>
      </c>
      <c r="B4064" t="str">
        <f>'Page 1 - General Information'!$G$16</f>
        <v>3596</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115508003</v>
      </c>
      <c r="B4065" t="str">
        <f>'Page 1 - General Information'!$G$16</f>
        <v>3596</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115508003</v>
      </c>
      <c r="B4066" t="str">
        <f>'Page 1 - General Information'!$G$16</f>
        <v>3596</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115508003</v>
      </c>
      <c r="B4067" t="str">
        <f>'Page 1 - General Information'!$G$16</f>
        <v>3596</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115508003</v>
      </c>
      <c r="B4068" t="str">
        <f>'Page 1 - General Information'!$G$16</f>
        <v>3596</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115508003</v>
      </c>
      <c r="B4069" t="str">
        <f>'Page 1 - General Information'!$G$16</f>
        <v>3596</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115508003</v>
      </c>
      <c r="B4070" t="str">
        <f>'Page 1 - General Information'!$G$16</f>
        <v>3596</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115508003</v>
      </c>
      <c r="B4071" t="str">
        <f>'Page 1 - General Information'!$G$16</f>
        <v>3596</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115508003</v>
      </c>
      <c r="B4072" t="str">
        <f>'Page 1 - General Information'!$G$16</f>
        <v>3596</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115508003</v>
      </c>
      <c r="B4073" t="str">
        <f>'Page 1 - General Information'!$G$16</f>
        <v>3596</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115508003</v>
      </c>
      <c r="B4074" t="str">
        <f>'Page 1 - General Information'!$G$16</f>
        <v>3596</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115508003</v>
      </c>
      <c r="B4075" t="str">
        <f>'Page 1 - General Information'!$G$16</f>
        <v>3596</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115508003</v>
      </c>
      <c r="B4076" t="str">
        <f>'Page 1 - General Information'!$G$16</f>
        <v>3596</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115508003</v>
      </c>
      <c r="B4077" t="str">
        <f>'Page 1 - General Information'!$G$16</f>
        <v>3596</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115508003</v>
      </c>
      <c r="B4078" t="str">
        <f>'Page 1 - General Information'!$G$16</f>
        <v>3596</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115508003</v>
      </c>
      <c r="B4079" t="str">
        <f>'Page 1 - General Information'!$G$16</f>
        <v>3596</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115508003</v>
      </c>
      <c r="B4080" t="str">
        <f>'Page 1 - General Information'!$G$16</f>
        <v>3596</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115508003</v>
      </c>
      <c r="B4081" t="str">
        <f>'Page 1 - General Information'!$G$16</f>
        <v>3596</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115508003</v>
      </c>
      <c r="B4082" t="str">
        <f>'Page 1 - General Information'!$G$16</f>
        <v>3596</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115508003</v>
      </c>
      <c r="B4083" t="str">
        <f>'Page 1 - General Information'!$G$16</f>
        <v>3596</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115508003</v>
      </c>
      <c r="B4084" t="str">
        <f>'Page 1 - General Information'!$G$16</f>
        <v>3596</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115508003</v>
      </c>
      <c r="B4085" t="str">
        <f>'Page 1 - General Information'!$G$16</f>
        <v>3596</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115508003</v>
      </c>
      <c r="B4086" t="str">
        <f>'Page 1 - General Information'!$G$16</f>
        <v>3596</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115508003</v>
      </c>
      <c r="B4087" t="str">
        <f>'Page 1 - General Information'!$G$16</f>
        <v>3596</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115508003</v>
      </c>
      <c r="B4088" t="str">
        <f>'Page 1 - General Information'!$G$16</f>
        <v>3596</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115508003</v>
      </c>
      <c r="B4089" t="str">
        <f>'Page 1 - General Information'!$G$16</f>
        <v>3596</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115508003</v>
      </c>
      <c r="B4090" t="str">
        <f>'Page 1 - General Information'!$G$16</f>
        <v>3596</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115508003</v>
      </c>
      <c r="B4091" t="str">
        <f>'Page 1 - General Information'!$G$16</f>
        <v>3596</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115508003</v>
      </c>
      <c r="B4092" t="str">
        <f>'Page 1 - General Information'!$G$16</f>
        <v>3596</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115508003</v>
      </c>
      <c r="B4093" t="str">
        <f>'Page 1 - General Information'!$G$16</f>
        <v>3596</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115508003</v>
      </c>
      <c r="B4094" t="str">
        <f>'Page 1 - General Information'!$G$16</f>
        <v>3596</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115508003</v>
      </c>
      <c r="B4095" t="str">
        <f>'Page 1 - General Information'!$G$16</f>
        <v>3596</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115508003</v>
      </c>
      <c r="B4096" t="str">
        <f>'Page 1 - General Information'!$G$16</f>
        <v>3596</v>
      </c>
      <c r="C4096" s="394" t="s">
        <v>19151</v>
      </c>
      <c r="D4096"/>
      <c r="E4096"/>
      <c r="F4096"/>
      <c r="G4096"/>
      <c r="H4096"/>
      <c r="I4096"/>
      <c r="J4096"/>
      <c r="K4096"/>
      <c r="L4096"/>
      <c r="M4096"/>
      <c r="N4096" s="273" t="s">
        <v>4146</v>
      </c>
      <c r="O4096" s="398"/>
      <c r="P4096"/>
      <c r="Q4096" s="399">
        <f>(INDEX('Page 2 - Team Information'!$K$14:$AP$184,Y4096,X4096)*100)</f>
        <v>2.5</v>
      </c>
      <c r="R4096"/>
      <c r="S4096" t="s">
        <v>8139</v>
      </c>
      <c r="T4096"/>
      <c r="U4096"/>
      <c r="V4096"/>
      <c r="W4096"/>
      <c r="X4096" s="396">
        <v>29</v>
      </c>
      <c r="Y4096" s="396">
        <v>141</v>
      </c>
    </row>
    <row r="4097" spans="1:25" x14ac:dyDescent="0.25">
      <c r="A4097">
        <f>'Page 1 - General Information'!$G$12</f>
        <v>115508003</v>
      </c>
      <c r="B4097" t="str">
        <f>'Page 1 - General Information'!$G$16</f>
        <v>3596</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115508003</v>
      </c>
      <c r="B4098" t="str">
        <f>'Page 1 - General Information'!$G$16</f>
        <v>3596</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115508003</v>
      </c>
      <c r="B4099" t="str">
        <f>'Page 1 - General Information'!$G$16</f>
        <v>3596</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115508003</v>
      </c>
      <c r="B4100" t="str">
        <f>'Page 1 - General Information'!$G$16</f>
        <v>3596</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115508003</v>
      </c>
      <c r="B4101" t="str">
        <f>'Page 1 - General Information'!$G$16</f>
        <v>3596</v>
      </c>
      <c r="C4101" s="394" t="s">
        <v>19151</v>
      </c>
      <c r="D4101"/>
      <c r="E4101"/>
      <c r="F4101"/>
      <c r="G4101"/>
      <c r="H4101"/>
      <c r="I4101"/>
      <c r="J4101"/>
      <c r="K4101"/>
      <c r="L4101"/>
      <c r="M4101"/>
      <c r="N4101" t="s">
        <v>4157</v>
      </c>
      <c r="O4101" s="395">
        <f>INDEX('Page 2 - Team Information'!$K$14:$AP$184,Y4101,X4101)</f>
        <v>0</v>
      </c>
      <c r="P4101"/>
      <c r="Q4101"/>
      <c r="R4101"/>
      <c r="S4101" t="s">
        <v>10251</v>
      </c>
      <c r="T4101"/>
      <c r="U4101"/>
      <c r="V4101"/>
      <c r="W4101"/>
      <c r="X4101" s="396">
        <v>25</v>
      </c>
      <c r="Y4101" s="396">
        <v>142</v>
      </c>
    </row>
    <row r="4102" spans="1:25" x14ac:dyDescent="0.25">
      <c r="A4102">
        <f>'Page 1 - General Information'!$G$12</f>
        <v>115508003</v>
      </c>
      <c r="B4102" t="str">
        <f>'Page 1 - General Information'!$G$16</f>
        <v>3596</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115508003</v>
      </c>
      <c r="B4103" t="str">
        <f>'Page 1 - General Information'!$G$16</f>
        <v>3596</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115508003</v>
      </c>
      <c r="B4104" t="str">
        <f>'Page 1 - General Information'!$G$16</f>
        <v>3596</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115508003</v>
      </c>
      <c r="B4105" t="str">
        <f>'Page 1 - General Information'!$G$16</f>
        <v>3596</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115508003</v>
      </c>
      <c r="B4106" t="str">
        <f>'Page 1 - General Information'!$G$16</f>
        <v>3596</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115508003</v>
      </c>
      <c r="B4107" t="str">
        <f>'Page 1 - General Information'!$G$16</f>
        <v>3596</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115508003</v>
      </c>
      <c r="B4108" t="str">
        <f>'Page 1 - General Information'!$G$16</f>
        <v>3596</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115508003</v>
      </c>
      <c r="B4109" t="str">
        <f>'Page 1 - General Information'!$G$16</f>
        <v>3596</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115508003</v>
      </c>
      <c r="B4110" t="str">
        <f>'Page 1 - General Information'!$G$16</f>
        <v>3596</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115508003</v>
      </c>
      <c r="B4111" t="str">
        <f>'Page 1 - General Information'!$G$16</f>
        <v>3596</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115508003</v>
      </c>
      <c r="B4112" t="str">
        <f>'Page 1 - General Information'!$G$16</f>
        <v>3596</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115508003</v>
      </c>
      <c r="B4113" t="str">
        <f>'Page 1 - General Information'!$G$16</f>
        <v>3596</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115508003</v>
      </c>
      <c r="B4114" t="str">
        <f>'Page 1 - General Information'!$G$16</f>
        <v>3596</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115508003</v>
      </c>
      <c r="B4115" t="str">
        <f>'Page 1 - General Information'!$G$16</f>
        <v>3596</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115508003</v>
      </c>
      <c r="B4116" t="str">
        <f>'Page 1 - General Information'!$G$16</f>
        <v>3596</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115508003</v>
      </c>
      <c r="B4117" t="str">
        <f>'Page 1 - General Information'!$G$16</f>
        <v>3596</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115508003</v>
      </c>
      <c r="B4118" t="str">
        <f>'Page 1 - General Information'!$G$16</f>
        <v>3596</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115508003</v>
      </c>
      <c r="B4119" t="str">
        <f>'Page 1 - General Information'!$G$16</f>
        <v>3596</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115508003</v>
      </c>
      <c r="B4120" t="str">
        <f>'Page 1 - General Information'!$G$16</f>
        <v>3596</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115508003</v>
      </c>
      <c r="B4121" t="str">
        <f>'Page 1 - General Information'!$G$16</f>
        <v>3596</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115508003</v>
      </c>
      <c r="B4122" t="str">
        <f>'Page 1 - General Information'!$G$16</f>
        <v>3596</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115508003</v>
      </c>
      <c r="B4123" t="str">
        <f>'Page 1 - General Information'!$G$16</f>
        <v>3596</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115508003</v>
      </c>
      <c r="B4124" t="str">
        <f>'Page 1 - General Information'!$G$16</f>
        <v>3596</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115508003</v>
      </c>
      <c r="B4125" t="str">
        <f>'Page 1 - General Information'!$G$16</f>
        <v>3596</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115508003</v>
      </c>
      <c r="B4126" t="str">
        <f>'Page 1 - General Information'!$G$16</f>
        <v>3596</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115508003</v>
      </c>
      <c r="B4127" t="str">
        <f>'Page 1 - General Information'!$G$16</f>
        <v>3596</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115508003</v>
      </c>
      <c r="B4128" t="str">
        <f>'Page 1 - General Information'!$G$16</f>
        <v>3596</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115508003</v>
      </c>
      <c r="B4129" t="str">
        <f>'Page 1 - General Information'!$G$16</f>
        <v>3596</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115508003</v>
      </c>
      <c r="B4130" t="str">
        <f>'Page 1 - General Information'!$G$16</f>
        <v>3596</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115508003</v>
      </c>
      <c r="B4131" t="str">
        <f>'Page 1 - General Information'!$G$16</f>
        <v>3596</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115508003</v>
      </c>
      <c r="B4132" t="str">
        <f>'Page 1 - General Information'!$G$16</f>
        <v>3596</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115508003</v>
      </c>
      <c r="B4133" t="str">
        <f>'Page 1 - General Information'!$G$16</f>
        <v>3596</v>
      </c>
      <c r="C4133" s="394" t="s">
        <v>19151</v>
      </c>
      <c r="D4133"/>
      <c r="E4133"/>
      <c r="F4133"/>
      <c r="G4133"/>
      <c r="H4133"/>
      <c r="I4133"/>
      <c r="J4133"/>
      <c r="K4133"/>
      <c r="L4133"/>
      <c r="M4133"/>
      <c r="N4133" t="s">
        <v>4157</v>
      </c>
      <c r="O4133" s="395">
        <f>INDEX('Page 2 - Team Information'!$K$14:$AP$184,Y4133,X4133)</f>
        <v>0</v>
      </c>
      <c r="P4133"/>
      <c r="Q4133"/>
      <c r="R4133"/>
      <c r="S4133" t="s">
        <v>8168</v>
      </c>
      <c r="T4133"/>
      <c r="U4133"/>
      <c r="V4133"/>
      <c r="W4133"/>
      <c r="X4133" s="396">
        <v>25</v>
      </c>
      <c r="Y4133" s="396">
        <v>146</v>
      </c>
    </row>
    <row r="4134" spans="1:25" x14ac:dyDescent="0.25">
      <c r="A4134">
        <f>'Page 1 - General Information'!$G$12</f>
        <v>115508003</v>
      </c>
      <c r="B4134" t="str">
        <f>'Page 1 - General Information'!$G$16</f>
        <v>3596</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115508003</v>
      </c>
      <c r="B4135" t="str">
        <f>'Page 1 - General Information'!$G$16</f>
        <v>3596</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115508003</v>
      </c>
      <c r="B4136" t="str">
        <f>'Page 1 - General Information'!$G$16</f>
        <v>3596</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115508003</v>
      </c>
      <c r="B4137" t="str">
        <f>'Page 1 - General Information'!$G$16</f>
        <v>3596</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115508003</v>
      </c>
      <c r="B4138" t="str">
        <f>'Page 1 - General Information'!$G$16</f>
        <v>3596</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115508003</v>
      </c>
      <c r="B4139" t="str">
        <f>'Page 1 - General Information'!$G$16</f>
        <v>3596</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115508003</v>
      </c>
      <c r="B4140" t="str">
        <f>'Page 1 - General Information'!$G$16</f>
        <v>3596</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115508003</v>
      </c>
      <c r="B4141" t="str">
        <f>'Page 1 - General Information'!$G$16</f>
        <v>3596</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115508003</v>
      </c>
      <c r="B4142" t="str">
        <f>'Page 1 - General Information'!$G$16</f>
        <v>3596</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115508003</v>
      </c>
      <c r="B4143" t="str">
        <f>'Page 1 - General Information'!$G$16</f>
        <v>3596</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115508003</v>
      </c>
      <c r="B4144" t="str">
        <f>'Page 1 - General Information'!$G$16</f>
        <v>3596</v>
      </c>
      <c r="C4144" s="394" t="s">
        <v>19151</v>
      </c>
      <c r="D4144"/>
      <c r="E4144"/>
      <c r="F4144"/>
      <c r="G4144"/>
      <c r="H4144"/>
      <c r="I4144"/>
      <c r="J4144"/>
      <c r="K4144"/>
      <c r="L4144"/>
      <c r="M4144"/>
      <c r="N4144" s="273" t="s">
        <v>4146</v>
      </c>
      <c r="O4144" s="398"/>
      <c r="P4144"/>
      <c r="Q4144" s="399">
        <f>(INDEX('Page 2 - Team Information'!$K$14:$AP$184,Y4144,X4144)*100)</f>
        <v>2.5</v>
      </c>
      <c r="R4144"/>
      <c r="S4144" t="s">
        <v>8179</v>
      </c>
      <c r="T4144"/>
      <c r="U4144"/>
      <c r="V4144"/>
      <c r="W4144"/>
      <c r="X4144" s="396">
        <v>29</v>
      </c>
      <c r="Y4144" s="396">
        <v>147</v>
      </c>
    </row>
    <row r="4145" spans="1:25" x14ac:dyDescent="0.25">
      <c r="A4145">
        <f>'Page 1 - General Information'!$G$12</f>
        <v>115508003</v>
      </c>
      <c r="B4145" t="str">
        <f>'Page 1 - General Information'!$G$16</f>
        <v>3596</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115508003</v>
      </c>
      <c r="B4146" t="str">
        <f>'Page 1 - General Information'!$G$16</f>
        <v>3596</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115508003</v>
      </c>
      <c r="B4147" t="str">
        <f>'Page 1 - General Information'!$G$16</f>
        <v>3596</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115508003</v>
      </c>
      <c r="B4148" t="str">
        <f>'Page 1 - General Information'!$G$16</f>
        <v>3596</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115508003</v>
      </c>
      <c r="B4149" t="str">
        <f>'Page 1 - General Information'!$G$16</f>
        <v>3596</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115508003</v>
      </c>
      <c r="B4150" t="str">
        <f>'Page 1 - General Information'!$G$16</f>
        <v>3596</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115508003</v>
      </c>
      <c r="B4151" t="str">
        <f>'Page 1 - General Information'!$G$16</f>
        <v>3596</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115508003</v>
      </c>
      <c r="B4152" t="str">
        <f>'Page 1 - General Information'!$G$16</f>
        <v>3596</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115508003</v>
      </c>
      <c r="B4153" t="str">
        <f>'Page 1 - General Information'!$G$16</f>
        <v>3596</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115508003</v>
      </c>
      <c r="B4154" t="str">
        <f>'Page 1 - General Information'!$G$16</f>
        <v>3596</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115508003</v>
      </c>
      <c r="B4155" t="str">
        <f>'Page 1 - General Information'!$G$16</f>
        <v>3596</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115508003</v>
      </c>
      <c r="B4156" t="str">
        <f>'Page 1 - General Information'!$G$16</f>
        <v>3596</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115508003</v>
      </c>
      <c r="B4157" t="str">
        <f>'Page 1 - General Information'!$G$16</f>
        <v>3596</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115508003</v>
      </c>
      <c r="B4158" t="str">
        <f>'Page 1 - General Information'!$G$16</f>
        <v>3596</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115508003</v>
      </c>
      <c r="B4159" t="str">
        <f>'Page 1 - General Information'!$G$16</f>
        <v>3596</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115508003</v>
      </c>
      <c r="B4160" t="str">
        <f>'Page 1 - General Information'!$G$16</f>
        <v>3596</v>
      </c>
      <c r="C4160" s="394" t="s">
        <v>19151</v>
      </c>
      <c r="D4160"/>
      <c r="E4160"/>
      <c r="F4160"/>
      <c r="G4160"/>
      <c r="H4160"/>
      <c r="I4160"/>
      <c r="J4160"/>
      <c r="K4160"/>
      <c r="L4160"/>
      <c r="M4160"/>
      <c r="N4160" s="273" t="s">
        <v>4146</v>
      </c>
      <c r="O4160" s="398"/>
      <c r="P4160"/>
      <c r="Q4160" s="399">
        <f>(INDEX('Page 2 - Team Information'!$K$14:$AP$184,Y4160,X4160)*100)</f>
        <v>2.5</v>
      </c>
      <c r="R4160"/>
      <c r="S4160" t="s">
        <v>8195</v>
      </c>
      <c r="T4160"/>
      <c r="U4160"/>
      <c r="V4160"/>
      <c r="W4160"/>
      <c r="X4160" s="396">
        <v>29</v>
      </c>
      <c r="Y4160" s="396">
        <v>149</v>
      </c>
    </row>
    <row r="4161" spans="1:25" x14ac:dyDescent="0.25">
      <c r="A4161">
        <f>'Page 1 - General Information'!$G$12</f>
        <v>115508003</v>
      </c>
      <c r="B4161" t="str">
        <f>'Page 1 - General Information'!$G$16</f>
        <v>3596</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115508003</v>
      </c>
      <c r="B4162" t="str">
        <f>'Page 1 - General Information'!$G$16</f>
        <v>3596</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115508003</v>
      </c>
      <c r="B4163" t="str">
        <f>'Page 1 - General Information'!$G$16</f>
        <v>3596</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115508003</v>
      </c>
      <c r="B4164" t="str">
        <f>'Page 1 - General Information'!$G$16</f>
        <v>3596</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115508003</v>
      </c>
      <c r="B4165" t="str">
        <f>'Page 1 - General Information'!$G$16</f>
        <v>3596</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115508003</v>
      </c>
      <c r="B4166" t="str">
        <f>'Page 1 - General Information'!$G$16</f>
        <v>3596</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115508003</v>
      </c>
      <c r="B4167" t="str">
        <f>'Page 1 - General Information'!$G$16</f>
        <v>3596</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115508003</v>
      </c>
      <c r="B4168" t="str">
        <f>'Page 1 - General Information'!$G$16</f>
        <v>3596</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115508003</v>
      </c>
      <c r="B4169" t="str">
        <f>'Page 1 - General Information'!$G$16</f>
        <v>3596</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115508003</v>
      </c>
      <c r="B4170" t="str">
        <f>'Page 1 - General Information'!$G$16</f>
        <v>3596</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115508003</v>
      </c>
      <c r="B4171" t="str">
        <f>'Page 1 - General Information'!$G$16</f>
        <v>3596</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115508003</v>
      </c>
      <c r="B4172" t="str">
        <f>'Page 1 - General Information'!$G$16</f>
        <v>3596</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115508003</v>
      </c>
      <c r="B4173" t="str">
        <f>'Page 1 - General Information'!$G$16</f>
        <v>3596</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115508003</v>
      </c>
      <c r="B4174" t="str">
        <f>'Page 1 - General Information'!$G$16</f>
        <v>3596</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115508003</v>
      </c>
      <c r="B4175" t="str">
        <f>'Page 1 - General Information'!$G$16</f>
        <v>3596</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115508003</v>
      </c>
      <c r="B4176" t="str">
        <f>'Page 1 - General Information'!$G$16</f>
        <v>3596</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115508003</v>
      </c>
      <c r="B4177" t="str">
        <f>'Page 1 - General Information'!$G$16</f>
        <v>3596</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115508003</v>
      </c>
      <c r="B4178" t="str">
        <f>'Page 1 - General Information'!$G$16</f>
        <v>3596</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115508003</v>
      </c>
      <c r="B4179" t="str">
        <f>'Page 1 - General Information'!$G$16</f>
        <v>3596</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115508003</v>
      </c>
      <c r="B4180" t="str">
        <f>'Page 1 - General Information'!$G$16</f>
        <v>3596</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115508003</v>
      </c>
      <c r="B4181" t="str">
        <f>'Page 1 - General Information'!$G$16</f>
        <v>3596</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115508003</v>
      </c>
      <c r="B4182" t="str">
        <f>'Page 1 - General Information'!$G$16</f>
        <v>3596</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115508003</v>
      </c>
      <c r="B4183" t="str">
        <f>'Page 1 - General Information'!$G$16</f>
        <v>3596</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115508003</v>
      </c>
      <c r="B4184" t="str">
        <f>'Page 1 - General Information'!$G$16</f>
        <v>3596</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115508003</v>
      </c>
      <c r="B4185" t="str">
        <f>'Page 1 - General Information'!$G$16</f>
        <v>3596</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115508003</v>
      </c>
      <c r="B4186" t="str">
        <f>'Page 1 - General Information'!$G$16</f>
        <v>3596</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115508003</v>
      </c>
      <c r="B4187" t="str">
        <f>'Page 1 - General Information'!$G$16</f>
        <v>3596</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115508003</v>
      </c>
      <c r="B4188" t="str">
        <f>'Page 1 - General Information'!$G$16</f>
        <v>3596</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115508003</v>
      </c>
      <c r="B4189" t="str">
        <f>'Page 1 - General Information'!$G$16</f>
        <v>3596</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115508003</v>
      </c>
      <c r="B4190" t="str">
        <f>'Page 1 - General Information'!$G$16</f>
        <v>3596</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115508003</v>
      </c>
      <c r="B4191" t="str">
        <f>'Page 1 - General Information'!$G$16</f>
        <v>3596</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115508003</v>
      </c>
      <c r="B4192" t="str">
        <f>'Page 1 - General Information'!$G$16</f>
        <v>3596</v>
      </c>
      <c r="C4192" s="394" t="s">
        <v>19151</v>
      </c>
      <c r="D4192"/>
      <c r="E4192"/>
      <c r="F4192"/>
      <c r="G4192"/>
      <c r="H4192"/>
      <c r="I4192"/>
      <c r="J4192"/>
      <c r="K4192"/>
      <c r="L4192"/>
      <c r="M4192"/>
      <c r="N4192" s="273" t="s">
        <v>4146</v>
      </c>
      <c r="O4192" s="398"/>
      <c r="P4192"/>
      <c r="Q4192" s="399">
        <f>(INDEX('Page 2 - Team Information'!$K$14:$AP$184,Y4192,X4192)*100)</f>
        <v>2.5</v>
      </c>
      <c r="R4192"/>
      <c r="S4192" t="s">
        <v>8227</v>
      </c>
      <c r="T4192"/>
      <c r="U4192"/>
      <c r="V4192"/>
      <c r="W4192"/>
      <c r="X4192" s="396">
        <v>29</v>
      </c>
      <c r="Y4192" s="396">
        <v>153</v>
      </c>
    </row>
    <row r="4193" spans="1:25" x14ac:dyDescent="0.25">
      <c r="A4193">
        <f>'Page 1 - General Information'!$G$12</f>
        <v>115508003</v>
      </c>
      <c r="B4193" t="str">
        <f>'Page 1 - General Information'!$G$16</f>
        <v>3596</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115508003</v>
      </c>
      <c r="B4194" t="str">
        <f>'Page 1 - General Information'!$G$16</f>
        <v>3596</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115508003</v>
      </c>
      <c r="B4195" t="str">
        <f>'Page 1 - General Information'!$G$16</f>
        <v>3596</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115508003</v>
      </c>
      <c r="B4196" t="str">
        <f>'Page 1 - General Information'!$G$16</f>
        <v>3596</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115508003</v>
      </c>
      <c r="B4197" t="str">
        <f>'Page 1 - General Information'!$G$16</f>
        <v>3596</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115508003</v>
      </c>
      <c r="B4198" t="str">
        <f>'Page 1 - General Information'!$G$16</f>
        <v>3596</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115508003</v>
      </c>
      <c r="B4199" t="str">
        <f>'Page 1 - General Information'!$G$16</f>
        <v>3596</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115508003</v>
      </c>
      <c r="B4200" t="str">
        <f>'Page 1 - General Information'!$G$16</f>
        <v>3596</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115508003</v>
      </c>
      <c r="B4201" t="str">
        <f>'Page 1 - General Information'!$G$16</f>
        <v>3596</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115508003</v>
      </c>
      <c r="B4202" t="str">
        <f>'Page 1 - General Information'!$G$16</f>
        <v>3596</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115508003</v>
      </c>
      <c r="B4203" t="str">
        <f>'Page 1 - General Information'!$G$16</f>
        <v>3596</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115508003</v>
      </c>
      <c r="B4204" t="str">
        <f>'Page 1 - General Information'!$G$16</f>
        <v>3596</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115508003</v>
      </c>
      <c r="B4205" t="str">
        <f>'Page 1 - General Information'!$G$16</f>
        <v>3596</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115508003</v>
      </c>
      <c r="B4206" t="str">
        <f>'Page 1 - General Information'!$G$16</f>
        <v>3596</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115508003</v>
      </c>
      <c r="B4207" t="str">
        <f>'Page 1 - General Information'!$G$16</f>
        <v>3596</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115508003</v>
      </c>
      <c r="B4208" t="str">
        <f>'Page 1 - General Information'!$G$16</f>
        <v>3596</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115508003</v>
      </c>
      <c r="B4209" t="str">
        <f>'Page 1 - General Information'!$G$16</f>
        <v>3596</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115508003</v>
      </c>
      <c r="B4210" t="str">
        <f>'Page 1 - General Information'!$G$16</f>
        <v>3596</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115508003</v>
      </c>
      <c r="B4211" t="str">
        <f>'Page 1 - General Information'!$G$16</f>
        <v>3596</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115508003</v>
      </c>
      <c r="B4212" t="str">
        <f>'Page 1 - General Information'!$G$16</f>
        <v>3596</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115508003</v>
      </c>
      <c r="B4213" t="str">
        <f>'Page 1 - General Information'!$G$16</f>
        <v>3596</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115508003</v>
      </c>
      <c r="B4214" t="str">
        <f>'Page 1 - General Information'!$G$16</f>
        <v>3596</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115508003</v>
      </c>
      <c r="B4215" t="str">
        <f>'Page 1 - General Information'!$G$16</f>
        <v>3596</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115508003</v>
      </c>
      <c r="B4216" t="str">
        <f>'Page 1 - General Information'!$G$16</f>
        <v>3596</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115508003</v>
      </c>
      <c r="B4217" t="str">
        <f>'Page 1 - General Information'!$G$16</f>
        <v>3596</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115508003</v>
      </c>
      <c r="B4218" t="str">
        <f>'Page 1 - General Information'!$G$16</f>
        <v>3596</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115508003</v>
      </c>
      <c r="B4219" t="str">
        <f>'Page 1 - General Information'!$G$16</f>
        <v>3596</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115508003</v>
      </c>
      <c r="B4220" t="str">
        <f>'Page 1 - General Information'!$G$16</f>
        <v>3596</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115508003</v>
      </c>
      <c r="B4221" t="str">
        <f>'Page 1 - General Information'!$G$16</f>
        <v>3596</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115508003</v>
      </c>
      <c r="B4222" t="str">
        <f>'Page 1 - General Information'!$G$16</f>
        <v>3596</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115508003</v>
      </c>
      <c r="B4223" t="str">
        <f>'Page 1 - General Information'!$G$16</f>
        <v>3596</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115508003</v>
      </c>
      <c r="B4224" t="str">
        <f>'Page 1 - General Information'!$G$16</f>
        <v>3596</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115508003</v>
      </c>
      <c r="B4225" t="str">
        <f>'Page 1 - General Information'!$G$16</f>
        <v>3596</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115508003</v>
      </c>
      <c r="B4226" t="str">
        <f>'Page 1 - General Information'!$G$16</f>
        <v>3596</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115508003</v>
      </c>
      <c r="B4227" t="str">
        <f>'Page 1 - General Information'!$G$16</f>
        <v>3596</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115508003</v>
      </c>
      <c r="B4228" t="str">
        <f>'Page 1 - General Information'!$G$16</f>
        <v>3596</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115508003</v>
      </c>
      <c r="B4229" t="str">
        <f>'Page 1 - General Information'!$G$16</f>
        <v>3596</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115508003</v>
      </c>
      <c r="B4230" t="str">
        <f>'Page 1 - General Information'!$G$16</f>
        <v>3596</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115508003</v>
      </c>
      <c r="B4231" t="str">
        <f>'Page 1 - General Information'!$G$16</f>
        <v>3596</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115508003</v>
      </c>
      <c r="B4232" t="str">
        <f>'Page 1 - General Information'!$G$16</f>
        <v>3596</v>
      </c>
      <c r="C4232" s="394" t="s">
        <v>19151</v>
      </c>
      <c r="D4232"/>
      <c r="E4232"/>
      <c r="F4232"/>
      <c r="G4232"/>
      <c r="H4232"/>
      <c r="I4232"/>
      <c r="J4232"/>
      <c r="K4232"/>
      <c r="L4232"/>
      <c r="M4232"/>
      <c r="N4232" s="273" t="s">
        <v>4146</v>
      </c>
      <c r="O4232" s="398"/>
      <c r="P4232"/>
      <c r="Q4232" s="399">
        <f>(INDEX('Page 2 - Team Information'!$K$14:$AP$184,Y4232,X4232)*100)</f>
        <v>2.5</v>
      </c>
      <c r="R4232"/>
      <c r="S4232" t="s">
        <v>8267</v>
      </c>
      <c r="T4232"/>
      <c r="U4232"/>
      <c r="V4232"/>
      <c r="W4232"/>
      <c r="X4232" s="396">
        <v>29</v>
      </c>
      <c r="Y4232" s="396">
        <v>158</v>
      </c>
    </row>
    <row r="4233" spans="1:25" x14ac:dyDescent="0.25">
      <c r="A4233">
        <f>'Page 1 - General Information'!$G$12</f>
        <v>115508003</v>
      </c>
      <c r="B4233" t="str">
        <f>'Page 1 - General Information'!$G$16</f>
        <v>3596</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115508003</v>
      </c>
      <c r="B4234" t="str">
        <f>'Page 1 - General Information'!$G$16</f>
        <v>3596</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115508003</v>
      </c>
      <c r="B4235" t="str">
        <f>'Page 1 - General Information'!$G$16</f>
        <v>3596</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115508003</v>
      </c>
      <c r="B4236" t="str">
        <f>'Page 1 - General Information'!$G$16</f>
        <v>3596</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115508003</v>
      </c>
      <c r="B4237" t="str">
        <f>'Page 1 - General Information'!$G$16</f>
        <v>3596</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115508003</v>
      </c>
      <c r="B4238" t="str">
        <f>'Page 1 - General Information'!$G$16</f>
        <v>3596</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115508003</v>
      </c>
      <c r="B4239" t="str">
        <f>'Page 1 - General Information'!$G$16</f>
        <v>3596</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115508003</v>
      </c>
      <c r="B4240" t="str">
        <f>'Page 1 - General Information'!$G$16</f>
        <v>3596</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115508003</v>
      </c>
      <c r="B4241" t="str">
        <f>'Page 1 - General Information'!$G$16</f>
        <v>3596</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115508003</v>
      </c>
      <c r="B4242" t="str">
        <f>'Page 1 - General Information'!$G$16</f>
        <v>3596</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115508003</v>
      </c>
      <c r="B4243" t="str">
        <f>'Page 1 - General Information'!$G$16</f>
        <v>3596</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115508003</v>
      </c>
      <c r="B4244" t="str">
        <f>'Page 1 - General Information'!$G$16</f>
        <v>3596</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115508003</v>
      </c>
      <c r="B4245" t="str">
        <f>'Page 1 - General Information'!$G$16</f>
        <v>3596</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115508003</v>
      </c>
      <c r="B4246" t="str">
        <f>'Page 1 - General Information'!$G$16</f>
        <v>3596</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115508003</v>
      </c>
      <c r="B4247" t="str">
        <f>'Page 1 - General Information'!$G$16</f>
        <v>3596</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115508003</v>
      </c>
      <c r="B4248" t="str">
        <f>'Page 1 - General Information'!$G$16</f>
        <v>3596</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115508003</v>
      </c>
      <c r="B4249" t="str">
        <f>'Page 1 - General Information'!$G$16</f>
        <v>3596</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115508003</v>
      </c>
      <c r="B4250" t="str">
        <f>'Page 1 - General Information'!$G$16</f>
        <v>3596</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115508003</v>
      </c>
      <c r="B4251" t="str">
        <f>'Page 1 - General Information'!$G$16</f>
        <v>3596</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115508003</v>
      </c>
      <c r="B4252" t="str">
        <f>'Page 1 - General Information'!$G$16</f>
        <v>3596</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115508003</v>
      </c>
      <c r="B4253" t="str">
        <f>'Page 1 - General Information'!$G$16</f>
        <v>3596</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115508003</v>
      </c>
      <c r="B4254" t="str">
        <f>'Page 1 - General Information'!$G$16</f>
        <v>3596</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115508003</v>
      </c>
      <c r="B4255" t="str">
        <f>'Page 1 - General Information'!$G$16</f>
        <v>3596</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115508003</v>
      </c>
      <c r="B4256" t="str">
        <f>'Page 1 - General Information'!$G$16</f>
        <v>3596</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115508003</v>
      </c>
      <c r="B4257" t="str">
        <f>'Page 1 - General Information'!$G$16</f>
        <v>3596</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115508003</v>
      </c>
      <c r="B4258" t="str">
        <f>'Page 1 - General Information'!$G$16</f>
        <v>3596</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115508003</v>
      </c>
      <c r="B4259" t="str">
        <f>'Page 1 - General Information'!$G$16</f>
        <v>3596</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115508003</v>
      </c>
      <c r="B4260" t="str">
        <f>'Page 1 - General Information'!$G$16</f>
        <v>3596</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115508003</v>
      </c>
      <c r="B4261" t="str">
        <f>'Page 1 - General Information'!$G$16</f>
        <v>3596</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115508003</v>
      </c>
      <c r="B4262" t="str">
        <f>'Page 1 - General Information'!$G$16</f>
        <v>3596</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115508003</v>
      </c>
      <c r="B4263" t="str">
        <f>'Page 1 - General Information'!$G$16</f>
        <v>3596</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115508003</v>
      </c>
      <c r="B4264" t="str">
        <f>'Page 1 - General Information'!$G$16</f>
        <v>3596</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115508003</v>
      </c>
      <c r="B4265" t="str">
        <f>'Page 1 - General Information'!$G$16</f>
        <v>3596</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115508003</v>
      </c>
      <c r="B4266" t="str">
        <f>'Page 1 - General Information'!$G$16</f>
        <v>3596</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115508003</v>
      </c>
      <c r="B4267" t="str">
        <f>'Page 1 - General Information'!$G$16</f>
        <v>3596</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115508003</v>
      </c>
      <c r="B4268" t="str">
        <f>'Page 1 - General Information'!$G$16</f>
        <v>3596</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115508003</v>
      </c>
      <c r="B4269" t="str">
        <f>'Page 1 - General Information'!$G$16</f>
        <v>3596</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115508003</v>
      </c>
      <c r="B4270" t="str">
        <f>'Page 1 - General Information'!$G$16</f>
        <v>3596</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115508003</v>
      </c>
      <c r="B4271" t="str">
        <f>'Page 1 - General Information'!$G$16</f>
        <v>3596</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115508003</v>
      </c>
      <c r="B4272" t="str">
        <f>'Page 1 - General Information'!$G$16</f>
        <v>3596</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115508003</v>
      </c>
      <c r="B4273" t="str">
        <f>'Page 1 - General Information'!$G$16</f>
        <v>3596</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115508003</v>
      </c>
      <c r="B4274" t="str">
        <f>'Page 1 - General Information'!$G$16</f>
        <v>3596</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115508003</v>
      </c>
      <c r="B4275" t="str">
        <f>'Page 1 - General Information'!$G$16</f>
        <v>3596</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115508003</v>
      </c>
      <c r="B4276" t="str">
        <f>'Page 1 - General Information'!$G$16</f>
        <v>3596</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115508003</v>
      </c>
      <c r="B4277" t="str">
        <f>'Page 1 - General Information'!$G$16</f>
        <v>3596</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115508003</v>
      </c>
      <c r="B4278" t="str">
        <f>'Page 1 - General Information'!$G$16</f>
        <v>3596</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115508003</v>
      </c>
      <c r="B4279" t="str">
        <f>'Page 1 - General Information'!$G$16</f>
        <v>3596</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115508003</v>
      </c>
      <c r="B4280" t="str">
        <f>'Page 1 - General Information'!$G$16</f>
        <v>3596</v>
      </c>
      <c r="C4280" s="394" t="s">
        <v>19151</v>
      </c>
      <c r="D4280"/>
      <c r="E4280"/>
      <c r="F4280"/>
      <c r="G4280"/>
      <c r="H4280"/>
      <c r="I4280"/>
      <c r="J4280"/>
      <c r="K4280"/>
      <c r="L4280"/>
      <c r="M4280"/>
      <c r="N4280" s="273" t="s">
        <v>4146</v>
      </c>
      <c r="O4280" s="398"/>
      <c r="P4280"/>
      <c r="Q4280" s="399">
        <f>(INDEX('Page 2 - Team Information'!$K$14:$AP$184,Y4280,X4280)*100)</f>
        <v>2.5</v>
      </c>
      <c r="R4280"/>
      <c r="S4280" t="s">
        <v>8307</v>
      </c>
      <c r="T4280"/>
      <c r="U4280"/>
      <c r="V4280"/>
      <c r="W4280"/>
      <c r="X4280" s="396">
        <v>29</v>
      </c>
      <c r="Y4280" s="396">
        <v>164</v>
      </c>
    </row>
    <row r="4281" spans="1:25" x14ac:dyDescent="0.25">
      <c r="A4281">
        <f>'Page 1 - General Information'!$G$12</f>
        <v>115508003</v>
      </c>
      <c r="B4281" t="str">
        <f>'Page 1 - General Information'!$G$16</f>
        <v>3596</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115508003</v>
      </c>
      <c r="B4282" t="str">
        <f>'Page 1 - General Information'!$G$16</f>
        <v>3596</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115508003</v>
      </c>
      <c r="B4283" t="str">
        <f>'Page 1 - General Information'!$G$16</f>
        <v>3596</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115508003</v>
      </c>
      <c r="B4284" t="str">
        <f>'Page 1 - General Information'!$G$16</f>
        <v>3596</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115508003</v>
      </c>
      <c r="B4285" t="str">
        <f>'Page 1 - General Information'!$G$16</f>
        <v>3596</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115508003</v>
      </c>
      <c r="B4286" t="str">
        <f>'Page 1 - General Information'!$G$16</f>
        <v>3596</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115508003</v>
      </c>
      <c r="B4287" t="str">
        <f>'Page 1 - General Information'!$G$16</f>
        <v>3596</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115508003</v>
      </c>
      <c r="B4288" t="str">
        <f>'Page 1 - General Information'!$G$16</f>
        <v>3596</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115508003</v>
      </c>
      <c r="B4289" t="str">
        <f>'Page 1 - General Information'!$G$16</f>
        <v>3596</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115508003</v>
      </c>
      <c r="B4290" t="str">
        <f>'Page 1 - General Information'!$G$16</f>
        <v>3596</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115508003</v>
      </c>
      <c r="B4291" t="str">
        <f>'Page 1 - General Information'!$G$16</f>
        <v>3596</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115508003</v>
      </c>
      <c r="B4292" t="str">
        <f>'Page 1 - General Information'!$G$16</f>
        <v>3596</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115508003</v>
      </c>
      <c r="B4293" t="str">
        <f>'Page 1 - General Information'!$G$16</f>
        <v>3596</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115508003</v>
      </c>
      <c r="B4294" t="str">
        <f>'Page 1 - General Information'!$G$16</f>
        <v>3596</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115508003</v>
      </c>
      <c r="B4295" t="str">
        <f>'Page 1 - General Information'!$G$16</f>
        <v>3596</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115508003</v>
      </c>
      <c r="B4296" t="str">
        <f>'Page 1 - General Information'!$G$16</f>
        <v>3596</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115508003</v>
      </c>
      <c r="B4297" t="str">
        <f>'Page 1 - General Information'!$G$16</f>
        <v>3596</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115508003</v>
      </c>
      <c r="B4298" t="str">
        <f>'Page 1 - General Information'!$G$16</f>
        <v>3596</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115508003</v>
      </c>
      <c r="B4299" t="str">
        <f>'Page 1 - General Information'!$G$16</f>
        <v>3596</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115508003</v>
      </c>
      <c r="B4300" t="str">
        <f>'Page 1 - General Information'!$G$16</f>
        <v>3596</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115508003</v>
      </c>
      <c r="B4301" t="str">
        <f>'Page 1 - General Information'!$G$16</f>
        <v>3596</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115508003</v>
      </c>
      <c r="B4302" t="str">
        <f>'Page 1 - General Information'!$G$16</f>
        <v>3596</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115508003</v>
      </c>
      <c r="B4303" t="str">
        <f>'Page 1 - General Information'!$G$16</f>
        <v>3596</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115508003</v>
      </c>
      <c r="B4304" t="str">
        <f>'Page 1 - General Information'!$G$16</f>
        <v>3596</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115508003</v>
      </c>
      <c r="B4305" t="str">
        <f>'Page 1 - General Information'!$G$16</f>
        <v>3596</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115508003</v>
      </c>
      <c r="B4306" t="str">
        <f>'Page 1 - General Information'!$G$16</f>
        <v>3596</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115508003</v>
      </c>
      <c r="B4307" t="str">
        <f>'Page 1 - General Information'!$G$16</f>
        <v>3596</v>
      </c>
      <c r="C4307" s="394" t="s">
        <v>19151</v>
      </c>
      <c r="D4307"/>
      <c r="E4307"/>
      <c r="F4307"/>
      <c r="G4307"/>
      <c r="H4307"/>
      <c r="I4307"/>
      <c r="J4307"/>
      <c r="K4307"/>
      <c r="L4307"/>
      <c r="M4307"/>
      <c r="N4307" t="s">
        <v>4146</v>
      </c>
      <c r="O4307" s="398"/>
      <c r="P4307"/>
      <c r="Q4307" s="399">
        <f>('Page 2 - Team Information'!AM12)*100</f>
        <v>100.00000000000004</v>
      </c>
      <c r="R4307"/>
      <c r="S4307" t="s">
        <v>2874</v>
      </c>
      <c r="T4307"/>
      <c r="U4307"/>
      <c r="V4307"/>
      <c r="W4307"/>
      <c r="X4307" s="396"/>
      <c r="Y4307" s="396"/>
    </row>
    <row r="4308" spans="1:25" x14ac:dyDescent="0.25">
      <c r="A4308">
        <f>'Page 1 - General Information'!$G$12</f>
        <v>115508003</v>
      </c>
      <c r="B4308" t="str">
        <f>'Page 1 - General Information'!$G$16</f>
        <v>3596</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115508003</v>
      </c>
      <c r="B4309" t="str">
        <f>'Page 1 - General Information'!$G$16</f>
        <v>3596</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115508003</v>
      </c>
      <c r="B4310" t="str">
        <f>'Page 1 - General Information'!$G$16</f>
        <v>3596</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115508003</v>
      </c>
      <c r="B4311" t="str">
        <f>'Page 1 - General Information'!$G$16</f>
        <v>3596</v>
      </c>
      <c r="C4311" s="394" t="s">
        <v>19151</v>
      </c>
      <c r="D4311"/>
      <c r="E4311"/>
      <c r="F4311"/>
      <c r="G4311"/>
      <c r="H4311"/>
      <c r="I4311"/>
      <c r="J4311"/>
      <c r="K4311"/>
      <c r="L4311"/>
      <c r="M4311"/>
      <c r="N4311" t="s">
        <v>8334</v>
      </c>
      <c r="O4311"/>
      <c r="P4311" s="400">
        <f>INDEX('Page 3 - Financial Information'!$K$16:$X$186,Y4311,X4311)</f>
        <v>12662.900000000001</v>
      </c>
      <c r="Q4311"/>
      <c r="R4311"/>
      <c r="S4311" t="s">
        <v>8335</v>
      </c>
      <c r="T4311"/>
      <c r="U4311"/>
      <c r="V4311"/>
      <c r="W4311"/>
      <c r="X4311" s="396">
        <v>1</v>
      </c>
      <c r="Y4311" s="396">
        <v>1</v>
      </c>
    </row>
    <row r="4312" spans="1:25" x14ac:dyDescent="0.25">
      <c r="A4312">
        <f>'Page 1 - General Information'!$G$12</f>
        <v>115508003</v>
      </c>
      <c r="B4312" t="str">
        <f>'Page 1 - General Information'!$G$16</f>
        <v>3596</v>
      </c>
      <c r="C4312" s="394" t="s">
        <v>19151</v>
      </c>
      <c r="D4312"/>
      <c r="E4312"/>
      <c r="F4312"/>
      <c r="G4312"/>
      <c r="H4312"/>
      <c r="I4312"/>
      <c r="J4312"/>
      <c r="K4312"/>
      <c r="L4312"/>
      <c r="M4312"/>
      <c r="N4312" t="s">
        <v>8334</v>
      </c>
      <c r="O4312"/>
      <c r="P4312" s="400">
        <f>INDEX('Page 3 - Financial Information'!$K$16:$X$186,Y4312,X4312)</f>
        <v>1351.25</v>
      </c>
      <c r="Q4312"/>
      <c r="R4312"/>
      <c r="S4312" t="s">
        <v>8336</v>
      </c>
      <c r="T4312"/>
      <c r="U4312"/>
      <c r="V4312"/>
      <c r="W4312"/>
      <c r="X4312" s="396">
        <v>3</v>
      </c>
      <c r="Y4312" s="396">
        <v>1</v>
      </c>
    </row>
    <row r="4313" spans="1:25" x14ac:dyDescent="0.25">
      <c r="A4313">
        <f>'Page 1 - General Information'!$G$12</f>
        <v>115508003</v>
      </c>
      <c r="B4313" t="str">
        <f>'Page 1 - General Information'!$G$16</f>
        <v>3596</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115508003</v>
      </c>
      <c r="B4314" t="str">
        <f>'Page 1 - General Information'!$G$16</f>
        <v>3596</v>
      </c>
      <c r="C4314" s="394" t="s">
        <v>19151</v>
      </c>
      <c r="D4314"/>
      <c r="E4314"/>
      <c r="F4314"/>
      <c r="G4314"/>
      <c r="H4314"/>
      <c r="I4314"/>
      <c r="J4314"/>
      <c r="K4314"/>
      <c r="L4314"/>
      <c r="M4314"/>
      <c r="N4314" t="s">
        <v>8334</v>
      </c>
      <c r="O4314"/>
      <c r="P4314" s="400">
        <f>INDEX('Page 3 - Financial Information'!$K$16:$X$186,Y4314,X4314)</f>
        <v>1738.55</v>
      </c>
      <c r="Q4314"/>
      <c r="R4314"/>
      <c r="S4314" t="s">
        <v>8338</v>
      </c>
      <c r="T4314"/>
      <c r="U4314"/>
      <c r="V4314"/>
      <c r="W4314"/>
      <c r="X4314" s="396">
        <v>5</v>
      </c>
      <c r="Y4314" s="396">
        <v>1</v>
      </c>
    </row>
    <row r="4315" spans="1:25" x14ac:dyDescent="0.25">
      <c r="A4315">
        <f>'Page 1 - General Information'!$G$12</f>
        <v>115508003</v>
      </c>
      <c r="B4315" t="str">
        <f>'Page 1 - General Information'!$G$16</f>
        <v>3596</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115508003</v>
      </c>
      <c r="B4316" t="str">
        <f>'Page 1 - General Information'!$G$16</f>
        <v>3596</v>
      </c>
      <c r="C4316" s="394" t="s">
        <v>19151</v>
      </c>
      <c r="D4316"/>
      <c r="E4316"/>
      <c r="F4316"/>
      <c r="G4316"/>
      <c r="H4316"/>
      <c r="I4316"/>
      <c r="J4316"/>
      <c r="K4316"/>
      <c r="L4316"/>
      <c r="M4316"/>
      <c r="N4316" t="s">
        <v>8334</v>
      </c>
      <c r="O4316"/>
      <c r="P4316" s="400">
        <f>INDEX('Page 3 - Financial Information'!$K$16:$X$186,Y4316,X4316)</f>
        <v>3093.9</v>
      </c>
      <c r="Q4316"/>
      <c r="R4316"/>
      <c r="S4316" t="s">
        <v>8340</v>
      </c>
      <c r="T4316"/>
      <c r="U4316"/>
      <c r="V4316"/>
      <c r="W4316"/>
      <c r="X4316" s="396">
        <v>7</v>
      </c>
      <c r="Y4316" s="396">
        <v>1</v>
      </c>
    </row>
    <row r="4317" spans="1:25" x14ac:dyDescent="0.25">
      <c r="A4317">
        <f>'Page 1 - General Information'!$G$12</f>
        <v>115508003</v>
      </c>
      <c r="B4317" t="str">
        <f>'Page 1 - General Information'!$G$16</f>
        <v>3596</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115508003</v>
      </c>
      <c r="B4318" t="str">
        <f>'Page 1 - General Information'!$G$16</f>
        <v>3596</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115508003</v>
      </c>
      <c r="B4319" t="str">
        <f>'Page 1 - General Information'!$G$16</f>
        <v>3596</v>
      </c>
      <c r="C4319" s="394" t="s">
        <v>19151</v>
      </c>
      <c r="D4319"/>
      <c r="E4319"/>
      <c r="F4319"/>
      <c r="G4319"/>
      <c r="H4319"/>
      <c r="I4319"/>
      <c r="J4319"/>
      <c r="K4319"/>
      <c r="L4319"/>
      <c r="M4319"/>
      <c r="N4319" t="s">
        <v>8334</v>
      </c>
      <c r="O4319"/>
      <c r="P4319" s="400">
        <f>INDEX('Page 3 - Financial Information'!$K$16:$X$186,Y4319,X4319)</f>
        <v>6479.2</v>
      </c>
      <c r="Q4319"/>
      <c r="R4319"/>
      <c r="S4319" t="s">
        <v>8343</v>
      </c>
      <c r="T4319"/>
      <c r="U4319"/>
      <c r="V4319"/>
      <c r="W4319"/>
      <c r="X4319" s="396">
        <v>10</v>
      </c>
      <c r="Y4319" s="396">
        <v>1</v>
      </c>
    </row>
    <row r="4320" spans="1:25" x14ac:dyDescent="0.25">
      <c r="A4320">
        <f>'Page 1 - General Information'!$G$12</f>
        <v>115508003</v>
      </c>
      <c r="B4320" t="str">
        <f>'Page 1 - General Information'!$G$16</f>
        <v>3596</v>
      </c>
      <c r="C4320" s="394" t="s">
        <v>19151</v>
      </c>
      <c r="D4320"/>
      <c r="E4320"/>
      <c r="F4320"/>
      <c r="G4320"/>
      <c r="H4320"/>
      <c r="I4320"/>
      <c r="J4320"/>
      <c r="K4320"/>
      <c r="L4320"/>
      <c r="M4320"/>
      <c r="N4320" t="s">
        <v>8334</v>
      </c>
      <c r="O4320"/>
      <c r="P4320" s="400">
        <f>INDEX('Page 3 - Financial Information'!$K$16:$X$186,Y4320,X4320)</f>
        <v>11117.22</v>
      </c>
      <c r="Q4320"/>
      <c r="R4320"/>
      <c r="S4320" t="s">
        <v>8344</v>
      </c>
      <c r="T4320"/>
      <c r="U4320"/>
      <c r="V4320"/>
      <c r="W4320"/>
      <c r="X4320" s="396">
        <v>13</v>
      </c>
      <c r="Y4320" s="396">
        <v>1</v>
      </c>
    </row>
    <row r="4321" spans="1:25" x14ac:dyDescent="0.25">
      <c r="A4321">
        <f>'Page 1 - General Information'!$G$12</f>
        <v>115508003</v>
      </c>
      <c r="B4321" t="str">
        <f>'Page 1 - General Information'!$G$16</f>
        <v>3596</v>
      </c>
      <c r="C4321" s="394" t="s">
        <v>19151</v>
      </c>
      <c r="D4321"/>
      <c r="E4321"/>
      <c r="F4321"/>
      <c r="G4321"/>
      <c r="H4321"/>
      <c r="I4321"/>
      <c r="J4321"/>
      <c r="K4321"/>
      <c r="L4321"/>
      <c r="M4321"/>
      <c r="N4321" t="s">
        <v>8334</v>
      </c>
      <c r="O4321"/>
      <c r="P4321" s="400">
        <f>INDEX('Page 3 - Financial Information'!$K$16:$X$186,Y4321,X4321)</f>
        <v>12138.07</v>
      </c>
      <c r="Q4321"/>
      <c r="R4321"/>
      <c r="S4321" t="s">
        <v>8345</v>
      </c>
      <c r="T4321"/>
      <c r="U4321"/>
      <c r="V4321"/>
      <c r="W4321"/>
      <c r="X4321" s="396">
        <v>14</v>
      </c>
      <c r="Y4321" s="396">
        <v>1</v>
      </c>
    </row>
    <row r="4322" spans="1:25" x14ac:dyDescent="0.25">
      <c r="A4322">
        <f>'Page 1 - General Information'!$G$12</f>
        <v>115508003</v>
      </c>
      <c r="B4322" t="str">
        <f>'Page 1 - General Information'!$G$16</f>
        <v>3596</v>
      </c>
      <c r="C4322" s="394" t="s">
        <v>19151</v>
      </c>
      <c r="D4322"/>
      <c r="E4322"/>
      <c r="F4322"/>
      <c r="G4322"/>
      <c r="H4322"/>
      <c r="I4322"/>
      <c r="J4322"/>
      <c r="K4322"/>
      <c r="L4322"/>
      <c r="M4322"/>
      <c r="N4322" t="s">
        <v>8334</v>
      </c>
      <c r="O4322"/>
      <c r="P4322" s="400">
        <f>INDEX('Page 3 - Financial Information'!$K$16:$X$186,Y4322,X4322)</f>
        <v>11681.369999999999</v>
      </c>
      <c r="Q4322"/>
      <c r="R4322"/>
      <c r="S4322" t="s">
        <v>8346</v>
      </c>
      <c r="T4322"/>
      <c r="U4322"/>
      <c r="V4322"/>
      <c r="W4322"/>
      <c r="X4322" s="396">
        <v>1</v>
      </c>
      <c r="Y4322" s="396">
        <v>2</v>
      </c>
    </row>
    <row r="4323" spans="1:25" x14ac:dyDescent="0.25">
      <c r="A4323">
        <f>'Page 1 - General Information'!$G$12</f>
        <v>115508003</v>
      </c>
      <c r="B4323" t="str">
        <f>'Page 1 - General Information'!$G$16</f>
        <v>3596</v>
      </c>
      <c r="C4323" s="394" t="s">
        <v>19151</v>
      </c>
      <c r="D4323"/>
      <c r="E4323"/>
      <c r="F4323"/>
      <c r="G4323"/>
      <c r="H4323"/>
      <c r="I4323"/>
      <c r="J4323"/>
      <c r="K4323"/>
      <c r="L4323"/>
      <c r="M4323"/>
      <c r="N4323" t="s">
        <v>8334</v>
      </c>
      <c r="O4323"/>
      <c r="P4323" s="400">
        <f>INDEX('Page 3 - Financial Information'!$K$16:$X$186,Y4323,X4323)</f>
        <v>1527.5</v>
      </c>
      <c r="Q4323"/>
      <c r="R4323"/>
      <c r="S4323" t="s">
        <v>8347</v>
      </c>
      <c r="T4323"/>
      <c r="U4323"/>
      <c r="V4323"/>
      <c r="W4323"/>
      <c r="X4323" s="396">
        <v>3</v>
      </c>
      <c r="Y4323" s="396">
        <v>2</v>
      </c>
    </row>
    <row r="4324" spans="1:25" x14ac:dyDescent="0.25">
      <c r="A4324">
        <f>'Page 1 - General Information'!$G$12</f>
        <v>115508003</v>
      </c>
      <c r="B4324" t="str">
        <f>'Page 1 - General Information'!$G$16</f>
        <v>3596</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115508003</v>
      </c>
      <c r="B4325" t="str">
        <f>'Page 1 - General Information'!$G$16</f>
        <v>3596</v>
      </c>
      <c r="C4325" s="394" t="s">
        <v>19151</v>
      </c>
      <c r="D4325"/>
      <c r="E4325"/>
      <c r="F4325"/>
      <c r="G4325"/>
      <c r="H4325"/>
      <c r="I4325"/>
      <c r="J4325"/>
      <c r="K4325"/>
      <c r="L4325"/>
      <c r="M4325"/>
      <c r="N4325" t="s">
        <v>8334</v>
      </c>
      <c r="O4325"/>
      <c r="P4325" s="400">
        <f>INDEX('Page 3 - Financial Information'!$K$16:$X$186,Y4325,X4325)</f>
        <v>380.92</v>
      </c>
      <c r="Q4325"/>
      <c r="R4325"/>
      <c r="S4325" t="s">
        <v>8349</v>
      </c>
      <c r="T4325"/>
      <c r="U4325"/>
      <c r="V4325"/>
      <c r="W4325"/>
      <c r="X4325" s="396">
        <v>5</v>
      </c>
      <c r="Y4325" s="396">
        <v>2</v>
      </c>
    </row>
    <row r="4326" spans="1:25" x14ac:dyDescent="0.25">
      <c r="A4326">
        <f>'Page 1 - General Information'!$G$12</f>
        <v>115508003</v>
      </c>
      <c r="B4326" t="str">
        <f>'Page 1 - General Information'!$G$16</f>
        <v>3596</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115508003</v>
      </c>
      <c r="B4327" t="str">
        <f>'Page 1 - General Information'!$G$16</f>
        <v>3596</v>
      </c>
      <c r="C4327" s="394" t="s">
        <v>19151</v>
      </c>
      <c r="D4327"/>
      <c r="E4327"/>
      <c r="F4327"/>
      <c r="G4327"/>
      <c r="H4327"/>
      <c r="I4327"/>
      <c r="J4327"/>
      <c r="K4327"/>
      <c r="L4327"/>
      <c r="M4327"/>
      <c r="N4327" t="s">
        <v>8334</v>
      </c>
      <c r="O4327"/>
      <c r="P4327" s="400">
        <f>INDEX('Page 3 - Financial Information'!$K$16:$X$186,Y4327,X4327)</f>
        <v>4735.1499999999996</v>
      </c>
      <c r="Q4327"/>
      <c r="R4327"/>
      <c r="S4327" t="s">
        <v>8351</v>
      </c>
      <c r="T4327"/>
      <c r="U4327"/>
      <c r="V4327"/>
      <c r="W4327"/>
      <c r="X4327" s="396">
        <v>7</v>
      </c>
      <c r="Y4327" s="396">
        <v>2</v>
      </c>
    </row>
    <row r="4328" spans="1:25" x14ac:dyDescent="0.25">
      <c r="A4328">
        <f>'Page 1 - General Information'!$G$12</f>
        <v>115508003</v>
      </c>
      <c r="B4328" t="str">
        <f>'Page 1 - General Information'!$G$16</f>
        <v>3596</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115508003</v>
      </c>
      <c r="B4329" t="str">
        <f>'Page 1 - General Information'!$G$16</f>
        <v>3596</v>
      </c>
      <c r="C4329" s="394" t="s">
        <v>19151</v>
      </c>
      <c r="D4329"/>
      <c r="E4329"/>
      <c r="F4329"/>
      <c r="G4329"/>
      <c r="H4329"/>
      <c r="I4329"/>
      <c r="J4329"/>
      <c r="K4329"/>
      <c r="L4329"/>
      <c r="M4329"/>
      <c r="N4329" t="s">
        <v>8334</v>
      </c>
      <c r="O4329"/>
      <c r="P4329" s="400">
        <f>INDEX('Page 3 - Financial Information'!$K$16:$X$186,Y4329,X4329)</f>
        <v>5037.8</v>
      </c>
      <c r="Q4329"/>
      <c r="R4329"/>
      <c r="S4329" t="s">
        <v>8353</v>
      </c>
      <c r="T4329"/>
      <c r="U4329"/>
      <c r="V4329"/>
      <c r="W4329"/>
      <c r="X4329" s="396">
        <v>9</v>
      </c>
      <c r="Y4329" s="396">
        <v>2</v>
      </c>
    </row>
    <row r="4330" spans="1:25" x14ac:dyDescent="0.25">
      <c r="A4330">
        <f>'Page 1 - General Information'!$G$12</f>
        <v>115508003</v>
      </c>
      <c r="B4330" t="str">
        <f>'Page 1 - General Information'!$G$16</f>
        <v>3596</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115508003</v>
      </c>
      <c r="B4331" t="str">
        <f>'Page 1 - General Information'!$G$16</f>
        <v>3596</v>
      </c>
      <c r="C4331" s="394" t="s">
        <v>19151</v>
      </c>
      <c r="D4331"/>
      <c r="E4331"/>
      <c r="F4331"/>
      <c r="G4331"/>
      <c r="H4331"/>
      <c r="I4331"/>
      <c r="J4331"/>
      <c r="K4331"/>
      <c r="L4331"/>
      <c r="M4331"/>
      <c r="N4331" t="s">
        <v>8334</v>
      </c>
      <c r="O4331"/>
      <c r="P4331" s="400">
        <f>INDEX('Page 3 - Financial Information'!$K$16:$X$186,Y4331,X4331)</f>
        <v>6847.5</v>
      </c>
      <c r="Q4331"/>
      <c r="R4331"/>
      <c r="S4331" t="s">
        <v>8355</v>
      </c>
      <c r="T4331"/>
      <c r="U4331"/>
      <c r="V4331"/>
      <c r="W4331"/>
      <c r="X4331" s="396">
        <v>13</v>
      </c>
      <c r="Y4331" s="396">
        <v>2</v>
      </c>
    </row>
    <row r="4332" spans="1:25" x14ac:dyDescent="0.25">
      <c r="A4332">
        <f>'Page 1 - General Information'!$G$12</f>
        <v>115508003</v>
      </c>
      <c r="B4332" t="str">
        <f>'Page 1 - General Information'!$G$16</f>
        <v>3596</v>
      </c>
      <c r="C4332" s="394" t="s">
        <v>19151</v>
      </c>
      <c r="D4332"/>
      <c r="E4332"/>
      <c r="F4332"/>
      <c r="G4332"/>
      <c r="H4332"/>
      <c r="I4332"/>
      <c r="J4332"/>
      <c r="K4332"/>
      <c r="L4332"/>
      <c r="M4332"/>
      <c r="N4332" t="s">
        <v>8334</v>
      </c>
      <c r="O4332"/>
      <c r="P4332" s="400">
        <f>INDEX('Page 3 - Financial Information'!$K$16:$X$186,Y4332,X4332)</f>
        <v>5780.1</v>
      </c>
      <c r="Q4332"/>
      <c r="R4332"/>
      <c r="S4332" t="s">
        <v>8356</v>
      </c>
      <c r="T4332"/>
      <c r="U4332"/>
      <c r="V4332"/>
      <c r="W4332"/>
      <c r="X4332" s="396">
        <v>14</v>
      </c>
      <c r="Y4332" s="396">
        <v>2</v>
      </c>
    </row>
    <row r="4333" spans="1:25" x14ac:dyDescent="0.25">
      <c r="A4333">
        <f>'Page 1 - General Information'!$G$12</f>
        <v>115508003</v>
      </c>
      <c r="B4333" t="str">
        <f>'Page 1 - General Information'!$G$16</f>
        <v>3596</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115508003</v>
      </c>
      <c r="B4334" t="str">
        <f>'Page 1 - General Information'!$G$16</f>
        <v>3596</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115508003</v>
      </c>
      <c r="B4335" t="str">
        <f>'Page 1 - General Information'!$G$16</f>
        <v>3596</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115508003</v>
      </c>
      <c r="B4336" t="str">
        <f>'Page 1 - General Information'!$G$16</f>
        <v>3596</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115508003</v>
      </c>
      <c r="B4337" t="str">
        <f>'Page 1 - General Information'!$G$16</f>
        <v>3596</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115508003</v>
      </c>
      <c r="B4338" t="str">
        <f>'Page 1 - General Information'!$G$16</f>
        <v>3596</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115508003</v>
      </c>
      <c r="B4339" t="str">
        <f>'Page 1 - General Information'!$G$16</f>
        <v>3596</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115508003</v>
      </c>
      <c r="B4340" t="str">
        <f>'Page 1 - General Information'!$G$16</f>
        <v>3596</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115508003</v>
      </c>
      <c r="B4341" t="str">
        <f>'Page 1 - General Information'!$G$16</f>
        <v>3596</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115508003</v>
      </c>
      <c r="B4342" t="str">
        <f>'Page 1 - General Information'!$G$16</f>
        <v>3596</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115508003</v>
      </c>
      <c r="B4343" t="str">
        <f>'Page 1 - General Information'!$G$16</f>
        <v>3596</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115508003</v>
      </c>
      <c r="B4344" t="str">
        <f>'Page 1 - General Information'!$G$16</f>
        <v>3596</v>
      </c>
      <c r="C4344" s="394" t="s">
        <v>19151</v>
      </c>
      <c r="D4344"/>
      <c r="E4344"/>
      <c r="F4344"/>
      <c r="G4344"/>
      <c r="H4344"/>
      <c r="I4344"/>
      <c r="J4344"/>
      <c r="K4344"/>
      <c r="L4344"/>
      <c r="M4344"/>
      <c r="N4344" t="s">
        <v>8334</v>
      </c>
      <c r="O4344"/>
      <c r="P4344" s="400">
        <f>INDEX('Page 3 - Financial Information'!$K$16:$X$186,Y4344,X4344)</f>
        <v>4291.79</v>
      </c>
      <c r="Q4344"/>
      <c r="R4344"/>
      <c r="S4344" t="s">
        <v>8368</v>
      </c>
      <c r="T4344"/>
      <c r="U4344"/>
      <c r="V4344"/>
      <c r="W4344"/>
      <c r="X4344" s="396">
        <v>1</v>
      </c>
      <c r="Y4344" s="396">
        <v>4</v>
      </c>
    </row>
    <row r="4345" spans="1:25" x14ac:dyDescent="0.25">
      <c r="A4345">
        <f>'Page 1 - General Information'!$G$12</f>
        <v>115508003</v>
      </c>
      <c r="B4345" t="str">
        <f>'Page 1 - General Information'!$G$16</f>
        <v>3596</v>
      </c>
      <c r="C4345" s="394" t="s">
        <v>19151</v>
      </c>
      <c r="D4345"/>
      <c r="E4345"/>
      <c r="F4345"/>
      <c r="G4345"/>
      <c r="H4345"/>
      <c r="I4345"/>
      <c r="J4345"/>
      <c r="K4345"/>
      <c r="L4345"/>
      <c r="M4345"/>
      <c r="N4345" t="s">
        <v>8334</v>
      </c>
      <c r="O4345"/>
      <c r="P4345" s="400">
        <f>INDEX('Page 3 - Financial Information'!$K$16:$X$186,Y4345,X4345)</f>
        <v>581.75</v>
      </c>
      <c r="Q4345"/>
      <c r="R4345"/>
      <c r="S4345" t="s">
        <v>8369</v>
      </c>
      <c r="T4345"/>
      <c r="U4345"/>
      <c r="V4345"/>
      <c r="W4345"/>
      <c r="X4345" s="396">
        <v>3</v>
      </c>
      <c r="Y4345" s="396">
        <v>4</v>
      </c>
    </row>
    <row r="4346" spans="1:25" x14ac:dyDescent="0.25">
      <c r="A4346">
        <f>'Page 1 - General Information'!$G$12</f>
        <v>115508003</v>
      </c>
      <c r="B4346" t="str">
        <f>'Page 1 - General Information'!$G$16</f>
        <v>3596</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115508003</v>
      </c>
      <c r="B4347" t="str">
        <f>'Page 1 - General Information'!$G$16</f>
        <v>3596</v>
      </c>
      <c r="C4347" s="394" t="s">
        <v>19151</v>
      </c>
      <c r="D4347"/>
      <c r="E4347"/>
      <c r="F4347"/>
      <c r="G4347"/>
      <c r="H4347"/>
      <c r="I4347"/>
      <c r="J4347"/>
      <c r="K4347"/>
      <c r="L4347"/>
      <c r="M4347"/>
      <c r="N4347" t="s">
        <v>8334</v>
      </c>
      <c r="O4347"/>
      <c r="P4347" s="400">
        <f>INDEX('Page 3 - Financial Information'!$K$16:$X$186,Y4347,X4347)</f>
        <v>729.54</v>
      </c>
      <c r="Q4347"/>
      <c r="R4347"/>
      <c r="S4347" t="s">
        <v>8371</v>
      </c>
      <c r="T4347"/>
      <c r="U4347"/>
      <c r="V4347"/>
      <c r="W4347"/>
      <c r="X4347" s="396">
        <v>5</v>
      </c>
      <c r="Y4347" s="396">
        <v>4</v>
      </c>
    </row>
    <row r="4348" spans="1:25" x14ac:dyDescent="0.25">
      <c r="A4348">
        <f>'Page 1 - General Information'!$G$12</f>
        <v>115508003</v>
      </c>
      <c r="B4348" t="str">
        <f>'Page 1 - General Information'!$G$16</f>
        <v>3596</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115508003</v>
      </c>
      <c r="B4349" t="str">
        <f>'Page 1 - General Information'!$G$16</f>
        <v>3596</v>
      </c>
      <c r="C4349" s="394" t="s">
        <v>19151</v>
      </c>
      <c r="D4349"/>
      <c r="E4349"/>
      <c r="F4349"/>
      <c r="G4349"/>
      <c r="H4349"/>
      <c r="I4349"/>
      <c r="J4349"/>
      <c r="K4349"/>
      <c r="L4349"/>
      <c r="M4349"/>
      <c r="N4349" t="s">
        <v>8334</v>
      </c>
      <c r="O4349"/>
      <c r="P4349" s="400">
        <f>INDEX('Page 3 - Financial Information'!$K$16:$X$186,Y4349,X4349)</f>
        <v>1311.9</v>
      </c>
      <c r="Q4349"/>
      <c r="R4349"/>
      <c r="S4349" t="s">
        <v>8373</v>
      </c>
      <c r="T4349"/>
      <c r="U4349"/>
      <c r="V4349"/>
      <c r="W4349"/>
      <c r="X4349" s="396">
        <v>7</v>
      </c>
      <c r="Y4349" s="396">
        <v>4</v>
      </c>
    </row>
    <row r="4350" spans="1:25" x14ac:dyDescent="0.25">
      <c r="A4350">
        <f>'Page 1 - General Information'!$G$12</f>
        <v>115508003</v>
      </c>
      <c r="B4350" t="str">
        <f>'Page 1 - General Information'!$G$16</f>
        <v>3596</v>
      </c>
      <c r="C4350" s="394" t="s">
        <v>19151</v>
      </c>
      <c r="D4350"/>
      <c r="E4350"/>
      <c r="F4350"/>
      <c r="G4350"/>
      <c r="H4350"/>
      <c r="I4350"/>
      <c r="J4350"/>
      <c r="K4350"/>
      <c r="L4350"/>
      <c r="M4350"/>
      <c r="N4350" t="s">
        <v>8334</v>
      </c>
      <c r="O4350"/>
      <c r="P4350" s="400">
        <f>INDEX('Page 3 - Financial Information'!$K$16:$X$186,Y4350,X4350)</f>
        <v>1668.6</v>
      </c>
      <c r="Q4350"/>
      <c r="R4350"/>
      <c r="S4350" t="s">
        <v>8374</v>
      </c>
      <c r="T4350"/>
      <c r="U4350"/>
      <c r="V4350"/>
      <c r="W4350"/>
      <c r="X4350" s="396">
        <v>8</v>
      </c>
      <c r="Y4350" s="396">
        <v>4</v>
      </c>
    </row>
    <row r="4351" spans="1:25" x14ac:dyDescent="0.25">
      <c r="A4351">
        <f>'Page 1 - General Information'!$G$12</f>
        <v>115508003</v>
      </c>
      <c r="B4351" t="str">
        <f>'Page 1 - General Information'!$G$16</f>
        <v>3596</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115508003</v>
      </c>
      <c r="B4352" t="str">
        <f>'Page 1 - General Information'!$G$16</f>
        <v>3596</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115508003</v>
      </c>
      <c r="B4353" t="str">
        <f>'Page 1 - General Information'!$G$16</f>
        <v>3596</v>
      </c>
      <c r="C4353" s="394" t="s">
        <v>19151</v>
      </c>
      <c r="D4353"/>
      <c r="E4353"/>
      <c r="F4353"/>
      <c r="G4353"/>
      <c r="H4353"/>
      <c r="I4353"/>
      <c r="J4353"/>
      <c r="K4353"/>
      <c r="L4353"/>
      <c r="M4353"/>
      <c r="N4353" t="s">
        <v>8334</v>
      </c>
      <c r="O4353"/>
      <c r="P4353" s="400">
        <f>INDEX('Page 3 - Financial Information'!$K$16:$X$186,Y4353,X4353)</f>
        <v>1670</v>
      </c>
      <c r="Q4353"/>
      <c r="R4353"/>
      <c r="S4353" t="s">
        <v>8377</v>
      </c>
      <c r="T4353"/>
      <c r="U4353"/>
      <c r="V4353"/>
      <c r="W4353"/>
      <c r="X4353" s="396">
        <v>13</v>
      </c>
      <c r="Y4353" s="396">
        <v>4</v>
      </c>
    </row>
    <row r="4354" spans="1:25" x14ac:dyDescent="0.25">
      <c r="A4354">
        <f>'Page 1 - General Information'!$G$12</f>
        <v>115508003</v>
      </c>
      <c r="B4354" t="str">
        <f>'Page 1 - General Information'!$G$16</f>
        <v>3596</v>
      </c>
      <c r="C4354" s="394" t="s">
        <v>19151</v>
      </c>
      <c r="D4354"/>
      <c r="E4354"/>
      <c r="F4354"/>
      <c r="G4354"/>
      <c r="H4354"/>
      <c r="I4354"/>
      <c r="J4354"/>
      <c r="K4354"/>
      <c r="L4354"/>
      <c r="M4354"/>
      <c r="N4354" t="s">
        <v>8334</v>
      </c>
      <c r="O4354"/>
      <c r="P4354" s="400">
        <f>INDEX('Page 3 - Financial Information'!$K$16:$X$186,Y4354,X4354)</f>
        <v>744.84</v>
      </c>
      <c r="Q4354"/>
      <c r="R4354"/>
      <c r="S4354" t="s">
        <v>8378</v>
      </c>
      <c r="T4354"/>
      <c r="U4354"/>
      <c r="V4354"/>
      <c r="W4354"/>
      <c r="X4354" s="396">
        <v>14</v>
      </c>
      <c r="Y4354" s="396">
        <v>4</v>
      </c>
    </row>
    <row r="4355" spans="1:25" x14ac:dyDescent="0.25">
      <c r="A4355">
        <f>'Page 1 - General Information'!$G$12</f>
        <v>115508003</v>
      </c>
      <c r="B4355" t="str">
        <f>'Page 1 - General Information'!$G$16</f>
        <v>3596</v>
      </c>
      <c r="C4355" s="394" t="s">
        <v>19151</v>
      </c>
      <c r="D4355"/>
      <c r="E4355"/>
      <c r="F4355"/>
      <c r="G4355"/>
      <c r="H4355"/>
      <c r="I4355"/>
      <c r="J4355"/>
      <c r="K4355"/>
      <c r="L4355"/>
      <c r="M4355"/>
      <c r="N4355" t="s">
        <v>8334</v>
      </c>
      <c r="O4355"/>
      <c r="P4355" s="400">
        <f>INDEX('Page 3 - Financial Information'!$K$16:$X$186,Y4355,X4355)</f>
        <v>38807.849999999991</v>
      </c>
      <c r="Q4355"/>
      <c r="R4355"/>
      <c r="S4355" t="s">
        <v>8379</v>
      </c>
      <c r="T4355"/>
      <c r="U4355"/>
      <c r="V4355"/>
      <c r="W4355"/>
      <c r="X4355" s="396">
        <v>1</v>
      </c>
      <c r="Y4355" s="396">
        <v>5</v>
      </c>
    </row>
    <row r="4356" spans="1:25" x14ac:dyDescent="0.25">
      <c r="A4356">
        <f>'Page 1 - General Information'!$G$12</f>
        <v>115508003</v>
      </c>
      <c r="B4356" t="str">
        <f>'Page 1 - General Information'!$G$16</f>
        <v>3596</v>
      </c>
      <c r="C4356" s="394" t="s">
        <v>19151</v>
      </c>
      <c r="D4356"/>
      <c r="E4356"/>
      <c r="F4356"/>
      <c r="G4356"/>
      <c r="H4356"/>
      <c r="I4356"/>
      <c r="J4356"/>
      <c r="K4356"/>
      <c r="L4356"/>
      <c r="M4356"/>
      <c r="N4356" t="s">
        <v>8334</v>
      </c>
      <c r="O4356"/>
      <c r="P4356" s="400">
        <f>INDEX('Page 3 - Financial Information'!$K$16:$X$186,Y4356,X4356)</f>
        <v>2296.1</v>
      </c>
      <c r="Q4356"/>
      <c r="R4356"/>
      <c r="S4356" t="s">
        <v>8380</v>
      </c>
      <c r="T4356"/>
      <c r="U4356"/>
      <c r="V4356"/>
      <c r="W4356"/>
      <c r="X4356" s="396">
        <v>3</v>
      </c>
      <c r="Y4356" s="396">
        <v>5</v>
      </c>
    </row>
    <row r="4357" spans="1:25" x14ac:dyDescent="0.25">
      <c r="A4357">
        <f>'Page 1 - General Information'!$G$12</f>
        <v>115508003</v>
      </c>
      <c r="B4357" t="str">
        <f>'Page 1 - General Information'!$G$16</f>
        <v>3596</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115508003</v>
      </c>
      <c r="B4358" t="str">
        <f>'Page 1 - General Information'!$G$16</f>
        <v>3596</v>
      </c>
      <c r="C4358" s="394" t="s">
        <v>19151</v>
      </c>
      <c r="D4358"/>
      <c r="E4358"/>
      <c r="F4358"/>
      <c r="G4358"/>
      <c r="H4358"/>
      <c r="I4358"/>
      <c r="J4358"/>
      <c r="K4358"/>
      <c r="L4358"/>
      <c r="M4358"/>
      <c r="N4358" t="s">
        <v>8334</v>
      </c>
      <c r="O4358"/>
      <c r="P4358" s="400">
        <f>INDEX('Page 3 - Financial Information'!$K$16:$X$186,Y4358,X4358)</f>
        <v>15413.3</v>
      </c>
      <c r="Q4358"/>
      <c r="R4358"/>
      <c r="S4358" t="s">
        <v>8382</v>
      </c>
      <c r="T4358"/>
      <c r="U4358"/>
      <c r="V4358"/>
      <c r="W4358"/>
      <c r="X4358" s="396">
        <v>5</v>
      </c>
      <c r="Y4358" s="396">
        <v>5</v>
      </c>
    </row>
    <row r="4359" spans="1:25" x14ac:dyDescent="0.25">
      <c r="A4359">
        <f>'Page 1 - General Information'!$G$12</f>
        <v>115508003</v>
      </c>
      <c r="B4359" t="str">
        <f>'Page 1 - General Information'!$G$16</f>
        <v>3596</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115508003</v>
      </c>
      <c r="B4360" t="str">
        <f>'Page 1 - General Information'!$G$16</f>
        <v>3596</v>
      </c>
      <c r="C4360" s="394" t="s">
        <v>19151</v>
      </c>
      <c r="D4360"/>
      <c r="E4360"/>
      <c r="F4360"/>
      <c r="G4360"/>
      <c r="H4360"/>
      <c r="I4360"/>
      <c r="J4360"/>
      <c r="K4360"/>
      <c r="L4360"/>
      <c r="M4360"/>
      <c r="N4360" t="s">
        <v>8334</v>
      </c>
      <c r="O4360"/>
      <c r="P4360" s="400">
        <f>INDEX('Page 3 - Financial Information'!$K$16:$X$186,Y4360,X4360)</f>
        <v>8311.9</v>
      </c>
      <c r="Q4360"/>
      <c r="R4360"/>
      <c r="S4360" t="s">
        <v>8384</v>
      </c>
      <c r="T4360"/>
      <c r="U4360"/>
      <c r="V4360"/>
      <c r="W4360"/>
      <c r="X4360" s="396">
        <v>7</v>
      </c>
      <c r="Y4360" s="396">
        <v>5</v>
      </c>
    </row>
    <row r="4361" spans="1:25" x14ac:dyDescent="0.25">
      <c r="A4361">
        <f>'Page 1 - General Information'!$G$12</f>
        <v>115508003</v>
      </c>
      <c r="B4361" t="str">
        <f>'Page 1 - General Information'!$G$16</f>
        <v>3596</v>
      </c>
      <c r="C4361" s="394" t="s">
        <v>19151</v>
      </c>
      <c r="D4361"/>
      <c r="E4361"/>
      <c r="F4361"/>
      <c r="G4361"/>
      <c r="H4361"/>
      <c r="I4361"/>
      <c r="J4361"/>
      <c r="K4361"/>
      <c r="L4361"/>
      <c r="M4361"/>
      <c r="N4361" t="s">
        <v>8334</v>
      </c>
      <c r="O4361"/>
      <c r="P4361" s="400">
        <f>INDEX('Page 3 - Financial Information'!$K$16:$X$186,Y4361,X4361)</f>
        <v>12786.55</v>
      </c>
      <c r="Q4361"/>
      <c r="R4361"/>
      <c r="S4361" t="s">
        <v>8385</v>
      </c>
      <c r="T4361"/>
      <c r="U4361"/>
      <c r="V4361"/>
      <c r="W4361"/>
      <c r="X4361" s="396">
        <v>8</v>
      </c>
      <c r="Y4361" s="396">
        <v>5</v>
      </c>
    </row>
    <row r="4362" spans="1:25" x14ac:dyDescent="0.25">
      <c r="A4362">
        <f>'Page 1 - General Information'!$G$12</f>
        <v>115508003</v>
      </c>
      <c r="B4362" t="str">
        <f>'Page 1 - General Information'!$G$16</f>
        <v>3596</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115508003</v>
      </c>
      <c r="B4363" t="str">
        <f>'Page 1 - General Information'!$G$16</f>
        <v>3596</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115508003</v>
      </c>
      <c r="B4364" t="str">
        <f>'Page 1 - General Information'!$G$16</f>
        <v>3596</v>
      </c>
      <c r="C4364" s="394" t="s">
        <v>19151</v>
      </c>
      <c r="D4364"/>
      <c r="E4364"/>
      <c r="F4364"/>
      <c r="G4364"/>
      <c r="H4364"/>
      <c r="I4364"/>
      <c r="J4364"/>
      <c r="K4364"/>
      <c r="L4364"/>
      <c r="M4364"/>
      <c r="N4364" t="s">
        <v>8334</v>
      </c>
      <c r="O4364"/>
      <c r="P4364" s="400">
        <f>INDEX('Page 3 - Financial Information'!$K$16:$X$186,Y4364,X4364)</f>
        <v>18891.099999999999</v>
      </c>
      <c r="Q4364"/>
      <c r="R4364"/>
      <c r="S4364" t="s">
        <v>8388</v>
      </c>
      <c r="T4364"/>
      <c r="U4364"/>
      <c r="V4364"/>
      <c r="W4364"/>
      <c r="X4364" s="396">
        <v>13</v>
      </c>
      <c r="Y4364" s="396">
        <v>5</v>
      </c>
    </row>
    <row r="4365" spans="1:25" x14ac:dyDescent="0.25">
      <c r="A4365">
        <f>'Page 1 - General Information'!$G$12</f>
        <v>115508003</v>
      </c>
      <c r="B4365" t="str">
        <f>'Page 1 - General Information'!$G$16</f>
        <v>3596</v>
      </c>
      <c r="C4365" s="394" t="s">
        <v>19151</v>
      </c>
      <c r="D4365"/>
      <c r="E4365"/>
      <c r="F4365"/>
      <c r="G4365"/>
      <c r="H4365"/>
      <c r="I4365"/>
      <c r="J4365"/>
      <c r="K4365"/>
      <c r="L4365"/>
      <c r="M4365"/>
      <c r="N4365" t="s">
        <v>8334</v>
      </c>
      <c r="O4365"/>
      <c r="P4365" s="400">
        <f>INDEX('Page 3 - Financial Information'!$K$16:$X$186,Y4365,X4365)</f>
        <v>12362.3</v>
      </c>
      <c r="Q4365"/>
      <c r="R4365"/>
      <c r="S4365" t="s">
        <v>8389</v>
      </c>
      <c r="T4365"/>
      <c r="U4365"/>
      <c r="V4365"/>
      <c r="W4365"/>
      <c r="X4365" s="396">
        <v>14</v>
      </c>
      <c r="Y4365" s="396">
        <v>5</v>
      </c>
    </row>
    <row r="4366" spans="1:25" x14ac:dyDescent="0.25">
      <c r="A4366">
        <f>'Page 1 - General Information'!$G$12</f>
        <v>115508003</v>
      </c>
      <c r="B4366" t="str">
        <f>'Page 1 - General Information'!$G$16</f>
        <v>3596</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115508003</v>
      </c>
      <c r="B4367" t="str">
        <f>'Page 1 - General Information'!$G$16</f>
        <v>3596</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115508003</v>
      </c>
      <c r="B4368" t="str">
        <f>'Page 1 - General Information'!$G$16</f>
        <v>3596</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115508003</v>
      </c>
      <c r="B4369" t="str">
        <f>'Page 1 - General Information'!$G$16</f>
        <v>3596</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115508003</v>
      </c>
      <c r="B4370" t="str">
        <f>'Page 1 - General Information'!$G$16</f>
        <v>3596</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115508003</v>
      </c>
      <c r="B4371" t="str">
        <f>'Page 1 - General Information'!$G$16</f>
        <v>3596</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115508003</v>
      </c>
      <c r="B4372" t="str">
        <f>'Page 1 - General Information'!$G$16</f>
        <v>3596</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115508003</v>
      </c>
      <c r="B4373" t="str">
        <f>'Page 1 - General Information'!$G$16</f>
        <v>3596</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115508003</v>
      </c>
      <c r="B4374" t="str">
        <f>'Page 1 - General Information'!$G$16</f>
        <v>3596</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115508003</v>
      </c>
      <c r="B4375" t="str">
        <f>'Page 1 - General Information'!$G$16</f>
        <v>3596</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115508003</v>
      </c>
      <c r="B4376" t="str">
        <f>'Page 1 - General Information'!$G$16</f>
        <v>3596</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115508003</v>
      </c>
      <c r="B4377" t="str">
        <f>'Page 1 - General Information'!$G$16</f>
        <v>3596</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115508003</v>
      </c>
      <c r="B4378" t="str">
        <f>'Page 1 - General Information'!$G$16</f>
        <v>3596</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115508003</v>
      </c>
      <c r="B4379" t="str">
        <f>'Page 1 - General Information'!$G$16</f>
        <v>3596</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115508003</v>
      </c>
      <c r="B4380" t="str">
        <f>'Page 1 - General Information'!$G$16</f>
        <v>3596</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115508003</v>
      </c>
      <c r="B4381" t="str">
        <f>'Page 1 - General Information'!$G$16</f>
        <v>3596</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115508003</v>
      </c>
      <c r="B4382" t="str">
        <f>'Page 1 - General Information'!$G$16</f>
        <v>3596</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115508003</v>
      </c>
      <c r="B4383" t="str">
        <f>'Page 1 - General Information'!$G$16</f>
        <v>3596</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115508003</v>
      </c>
      <c r="B4384" t="str">
        <f>'Page 1 - General Information'!$G$16</f>
        <v>3596</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115508003</v>
      </c>
      <c r="B4385" t="str">
        <f>'Page 1 - General Information'!$G$16</f>
        <v>3596</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115508003</v>
      </c>
      <c r="B4386" t="str">
        <f>'Page 1 - General Information'!$G$16</f>
        <v>3596</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115508003</v>
      </c>
      <c r="B4387" t="str">
        <f>'Page 1 - General Information'!$G$16</f>
        <v>3596</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115508003</v>
      </c>
      <c r="B4388" t="str">
        <f>'Page 1 - General Information'!$G$16</f>
        <v>3596</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115508003</v>
      </c>
      <c r="B4389" t="str">
        <f>'Page 1 - General Information'!$G$16</f>
        <v>3596</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115508003</v>
      </c>
      <c r="B4390" t="str">
        <f>'Page 1 - General Information'!$G$16</f>
        <v>3596</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115508003</v>
      </c>
      <c r="B4391" t="str">
        <f>'Page 1 - General Information'!$G$16</f>
        <v>3596</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115508003</v>
      </c>
      <c r="B4392" t="str">
        <f>'Page 1 - General Information'!$G$16</f>
        <v>3596</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115508003</v>
      </c>
      <c r="B4393" t="str">
        <f>'Page 1 - General Information'!$G$16</f>
        <v>3596</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115508003</v>
      </c>
      <c r="B4394" t="str">
        <f>'Page 1 - General Information'!$G$16</f>
        <v>3596</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115508003</v>
      </c>
      <c r="B4395" t="str">
        <f>'Page 1 - General Information'!$G$16</f>
        <v>3596</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115508003</v>
      </c>
      <c r="B4396" t="str">
        <f>'Page 1 - General Information'!$G$16</f>
        <v>3596</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115508003</v>
      </c>
      <c r="B4397" t="str">
        <f>'Page 1 - General Information'!$G$16</f>
        <v>3596</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115508003</v>
      </c>
      <c r="B4398" t="str">
        <f>'Page 1 - General Information'!$G$16</f>
        <v>3596</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115508003</v>
      </c>
      <c r="B4399" t="str">
        <f>'Page 1 - General Information'!$G$16</f>
        <v>3596</v>
      </c>
      <c r="C4399" s="394" t="s">
        <v>19151</v>
      </c>
      <c r="D4399"/>
      <c r="E4399"/>
      <c r="F4399"/>
      <c r="G4399"/>
      <c r="H4399"/>
      <c r="I4399"/>
      <c r="J4399"/>
      <c r="K4399"/>
      <c r="L4399"/>
      <c r="M4399"/>
      <c r="N4399" t="s">
        <v>8334</v>
      </c>
      <c r="O4399"/>
      <c r="P4399" s="400">
        <f>INDEX('Page 3 - Financial Information'!$K$16:$X$186,Y4399,X4399)</f>
        <v>10590.130000000001</v>
      </c>
      <c r="Q4399"/>
      <c r="R4399"/>
      <c r="S4399" t="s">
        <v>8423</v>
      </c>
      <c r="T4399"/>
      <c r="U4399"/>
      <c r="V4399"/>
      <c r="W4399"/>
      <c r="X4399" s="396">
        <v>1</v>
      </c>
      <c r="Y4399" s="396">
        <v>9</v>
      </c>
    </row>
    <row r="4400" spans="1:25" x14ac:dyDescent="0.25">
      <c r="A4400">
        <f>'Page 1 - General Information'!$G$12</f>
        <v>115508003</v>
      </c>
      <c r="B4400" t="str">
        <f>'Page 1 - General Information'!$G$16</f>
        <v>3596</v>
      </c>
      <c r="C4400" s="394" t="s">
        <v>19151</v>
      </c>
      <c r="D4400"/>
      <c r="E4400"/>
      <c r="F4400"/>
      <c r="G4400"/>
      <c r="H4400"/>
      <c r="I4400"/>
      <c r="J4400"/>
      <c r="K4400"/>
      <c r="L4400"/>
      <c r="M4400"/>
      <c r="N4400" t="s">
        <v>8334</v>
      </c>
      <c r="O4400"/>
      <c r="P4400" s="400">
        <f>INDEX('Page 3 - Financial Information'!$K$16:$X$186,Y4400,X4400)</f>
        <v>1203.75</v>
      </c>
      <c r="Q4400"/>
      <c r="R4400"/>
      <c r="S4400" t="s">
        <v>8424</v>
      </c>
      <c r="T4400"/>
      <c r="U4400"/>
      <c r="V4400"/>
      <c r="W4400"/>
      <c r="X4400" s="396">
        <v>3</v>
      </c>
      <c r="Y4400" s="396">
        <v>9</v>
      </c>
    </row>
    <row r="4401" spans="1:25" x14ac:dyDescent="0.25">
      <c r="A4401">
        <f>'Page 1 - General Information'!$G$12</f>
        <v>115508003</v>
      </c>
      <c r="B4401" t="str">
        <f>'Page 1 - General Information'!$G$16</f>
        <v>3596</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115508003</v>
      </c>
      <c r="B4402" t="str">
        <f>'Page 1 - General Information'!$G$16</f>
        <v>3596</v>
      </c>
      <c r="C4402" s="394" t="s">
        <v>19151</v>
      </c>
      <c r="D4402"/>
      <c r="E4402"/>
      <c r="F4402"/>
      <c r="G4402"/>
      <c r="H4402"/>
      <c r="I4402"/>
      <c r="J4402"/>
      <c r="K4402"/>
      <c r="L4402"/>
      <c r="M4402"/>
      <c r="N4402" t="s">
        <v>8334</v>
      </c>
      <c r="O4402"/>
      <c r="P4402" s="400">
        <f>INDEX('Page 3 - Financial Information'!$K$16:$X$186,Y4402,X4402)</f>
        <v>2751.38</v>
      </c>
      <c r="Q4402"/>
      <c r="R4402"/>
      <c r="S4402" t="s">
        <v>8426</v>
      </c>
      <c r="T4402"/>
      <c r="U4402"/>
      <c r="V4402"/>
      <c r="W4402"/>
      <c r="X4402" s="396">
        <v>5</v>
      </c>
      <c r="Y4402" s="396">
        <v>9</v>
      </c>
    </row>
    <row r="4403" spans="1:25" x14ac:dyDescent="0.25">
      <c r="A4403">
        <f>'Page 1 - General Information'!$G$12</f>
        <v>115508003</v>
      </c>
      <c r="B4403" t="str">
        <f>'Page 1 - General Information'!$G$16</f>
        <v>3596</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115508003</v>
      </c>
      <c r="B4404" t="str">
        <f>'Page 1 - General Information'!$G$16</f>
        <v>3596</v>
      </c>
      <c r="C4404" s="394" t="s">
        <v>19151</v>
      </c>
      <c r="D4404"/>
      <c r="E4404"/>
      <c r="F4404"/>
      <c r="G4404"/>
      <c r="H4404"/>
      <c r="I4404"/>
      <c r="J4404"/>
      <c r="K4404"/>
      <c r="L4404"/>
      <c r="M4404"/>
      <c r="N4404" t="s">
        <v>8334</v>
      </c>
      <c r="O4404"/>
      <c r="P4404" s="400">
        <f>INDEX('Page 3 - Financial Information'!$K$16:$X$186,Y4404,X4404)</f>
        <v>3392.4</v>
      </c>
      <c r="Q4404"/>
      <c r="R4404"/>
      <c r="S4404" t="s">
        <v>8428</v>
      </c>
      <c r="T4404"/>
      <c r="U4404"/>
      <c r="V4404"/>
      <c r="W4404"/>
      <c r="X4404" s="396">
        <v>7</v>
      </c>
      <c r="Y4404" s="396">
        <v>9</v>
      </c>
    </row>
    <row r="4405" spans="1:25" x14ac:dyDescent="0.25">
      <c r="A4405">
        <f>'Page 1 - General Information'!$G$12</f>
        <v>115508003</v>
      </c>
      <c r="B4405" t="str">
        <f>'Page 1 - General Information'!$G$16</f>
        <v>3596</v>
      </c>
      <c r="C4405" s="394" t="s">
        <v>19151</v>
      </c>
      <c r="D4405"/>
      <c r="E4405"/>
      <c r="F4405"/>
      <c r="G4405"/>
      <c r="H4405"/>
      <c r="I4405"/>
      <c r="J4405"/>
      <c r="K4405"/>
      <c r="L4405"/>
      <c r="M4405"/>
      <c r="N4405" t="s">
        <v>8334</v>
      </c>
      <c r="O4405"/>
      <c r="P4405" s="400">
        <f>INDEX('Page 3 - Financial Information'!$K$16:$X$186,Y4405,X4405)</f>
        <v>3242.6</v>
      </c>
      <c r="Q4405"/>
      <c r="R4405"/>
      <c r="S4405" t="s">
        <v>8429</v>
      </c>
      <c r="T4405"/>
      <c r="U4405"/>
      <c r="V4405"/>
      <c r="W4405"/>
      <c r="X4405" s="396">
        <v>8</v>
      </c>
      <c r="Y4405" s="396">
        <v>9</v>
      </c>
    </row>
    <row r="4406" spans="1:25" x14ac:dyDescent="0.25">
      <c r="A4406">
        <f>'Page 1 - General Information'!$G$12</f>
        <v>115508003</v>
      </c>
      <c r="B4406" t="str">
        <f>'Page 1 - General Information'!$G$16</f>
        <v>3596</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115508003</v>
      </c>
      <c r="B4407" t="str">
        <f>'Page 1 - General Information'!$G$16</f>
        <v>3596</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115508003</v>
      </c>
      <c r="B4408" t="str">
        <f>'Page 1 - General Information'!$G$16</f>
        <v>3596</v>
      </c>
      <c r="C4408" s="394" t="s">
        <v>19151</v>
      </c>
      <c r="D4408"/>
      <c r="E4408"/>
      <c r="F4408"/>
      <c r="G4408"/>
      <c r="H4408"/>
      <c r="I4408"/>
      <c r="J4408"/>
      <c r="K4408"/>
      <c r="L4408"/>
      <c r="M4408"/>
      <c r="N4408" t="s">
        <v>8334</v>
      </c>
      <c r="O4408"/>
      <c r="P4408" s="400">
        <f>INDEX('Page 3 - Financial Information'!$K$16:$X$186,Y4408,X4408)</f>
        <v>2753</v>
      </c>
      <c r="Q4408"/>
      <c r="R4408"/>
      <c r="S4408" t="s">
        <v>8432</v>
      </c>
      <c r="T4408"/>
      <c r="U4408"/>
      <c r="V4408"/>
      <c r="W4408"/>
      <c r="X4408" s="396">
        <v>13</v>
      </c>
      <c r="Y4408" s="396">
        <v>9</v>
      </c>
    </row>
    <row r="4409" spans="1:25" x14ac:dyDescent="0.25">
      <c r="A4409">
        <f>'Page 1 - General Information'!$G$12</f>
        <v>115508003</v>
      </c>
      <c r="B4409" t="str">
        <f>'Page 1 - General Information'!$G$16</f>
        <v>3596</v>
      </c>
      <c r="C4409" s="394" t="s">
        <v>19151</v>
      </c>
      <c r="D4409"/>
      <c r="E4409"/>
      <c r="F4409"/>
      <c r="G4409"/>
      <c r="H4409"/>
      <c r="I4409"/>
      <c r="J4409"/>
      <c r="K4409"/>
      <c r="L4409"/>
      <c r="M4409"/>
      <c r="N4409" t="s">
        <v>8334</v>
      </c>
      <c r="O4409"/>
      <c r="P4409" s="400">
        <f>INDEX('Page 3 - Financial Information'!$K$16:$X$186,Y4409,X4409)</f>
        <v>2069.7199999999998</v>
      </c>
      <c r="Q4409"/>
      <c r="R4409"/>
      <c r="S4409" t="s">
        <v>8433</v>
      </c>
      <c r="T4409"/>
      <c r="U4409"/>
      <c r="V4409"/>
      <c r="W4409"/>
      <c r="X4409" s="396">
        <v>14</v>
      </c>
      <c r="Y4409" s="396">
        <v>9</v>
      </c>
    </row>
    <row r="4410" spans="1:25" x14ac:dyDescent="0.25">
      <c r="A4410">
        <f>'Page 1 - General Information'!$G$12</f>
        <v>115508003</v>
      </c>
      <c r="B4410" t="str">
        <f>'Page 1 - General Information'!$G$16</f>
        <v>3596</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115508003</v>
      </c>
      <c r="B4411" t="str">
        <f>'Page 1 - General Information'!$G$16</f>
        <v>3596</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115508003</v>
      </c>
      <c r="B4412" t="str">
        <f>'Page 1 - General Information'!$G$16</f>
        <v>3596</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115508003</v>
      </c>
      <c r="B4413" t="str">
        <f>'Page 1 - General Information'!$G$16</f>
        <v>3596</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115508003</v>
      </c>
      <c r="B4414" t="str">
        <f>'Page 1 - General Information'!$G$16</f>
        <v>3596</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115508003</v>
      </c>
      <c r="B4415" t="str">
        <f>'Page 1 - General Information'!$G$16</f>
        <v>3596</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115508003</v>
      </c>
      <c r="B4416" t="str">
        <f>'Page 1 - General Information'!$G$16</f>
        <v>3596</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115508003</v>
      </c>
      <c r="B4417" t="str">
        <f>'Page 1 - General Information'!$G$16</f>
        <v>3596</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115508003</v>
      </c>
      <c r="B4418" t="str">
        <f>'Page 1 - General Information'!$G$16</f>
        <v>3596</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115508003</v>
      </c>
      <c r="B4419" t="str">
        <f>'Page 1 - General Information'!$G$16</f>
        <v>3596</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115508003</v>
      </c>
      <c r="B4420" t="str">
        <f>'Page 1 - General Information'!$G$16</f>
        <v>3596</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115508003</v>
      </c>
      <c r="B4421" t="str">
        <f>'Page 1 - General Information'!$G$16</f>
        <v>3596</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115508003</v>
      </c>
      <c r="B4422" t="str">
        <f>'Page 1 - General Information'!$G$16</f>
        <v>3596</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115508003</v>
      </c>
      <c r="B4423" t="str">
        <f>'Page 1 - General Information'!$G$16</f>
        <v>3596</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115508003</v>
      </c>
      <c r="B4424" t="str">
        <f>'Page 1 - General Information'!$G$16</f>
        <v>3596</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115508003</v>
      </c>
      <c r="B4425" t="str">
        <f>'Page 1 - General Information'!$G$16</f>
        <v>3596</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115508003</v>
      </c>
      <c r="B4426" t="str">
        <f>'Page 1 - General Information'!$G$16</f>
        <v>3596</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115508003</v>
      </c>
      <c r="B4427" t="str">
        <f>'Page 1 - General Information'!$G$16</f>
        <v>3596</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115508003</v>
      </c>
      <c r="B4428" t="str">
        <f>'Page 1 - General Information'!$G$16</f>
        <v>3596</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115508003</v>
      </c>
      <c r="B4429" t="str">
        <f>'Page 1 - General Information'!$G$16</f>
        <v>3596</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115508003</v>
      </c>
      <c r="B4430" t="str">
        <f>'Page 1 - General Information'!$G$16</f>
        <v>3596</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115508003</v>
      </c>
      <c r="B4431" t="str">
        <f>'Page 1 - General Information'!$G$16</f>
        <v>3596</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115508003</v>
      </c>
      <c r="B4432" t="str">
        <f>'Page 1 - General Information'!$G$16</f>
        <v>3596</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115508003</v>
      </c>
      <c r="B4433" t="str">
        <f>'Page 1 - General Information'!$G$16</f>
        <v>3596</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115508003</v>
      </c>
      <c r="B4434" t="str">
        <f>'Page 1 - General Information'!$G$16</f>
        <v>3596</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115508003</v>
      </c>
      <c r="B4435" t="str">
        <f>'Page 1 - General Information'!$G$16</f>
        <v>3596</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115508003</v>
      </c>
      <c r="B4436" t="str">
        <f>'Page 1 - General Information'!$G$16</f>
        <v>3596</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115508003</v>
      </c>
      <c r="B4437" t="str">
        <f>'Page 1 - General Information'!$G$16</f>
        <v>3596</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115508003</v>
      </c>
      <c r="B4438" t="str">
        <f>'Page 1 - General Information'!$G$16</f>
        <v>3596</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115508003</v>
      </c>
      <c r="B4439" t="str">
        <f>'Page 1 - General Information'!$G$16</f>
        <v>3596</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115508003</v>
      </c>
      <c r="B4440" t="str">
        <f>'Page 1 - General Information'!$G$16</f>
        <v>3596</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115508003</v>
      </c>
      <c r="B4441" t="str">
        <f>'Page 1 - General Information'!$G$16</f>
        <v>3596</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115508003</v>
      </c>
      <c r="B4442" t="str">
        <f>'Page 1 - General Information'!$G$16</f>
        <v>3596</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115508003</v>
      </c>
      <c r="B4443" t="str">
        <f>'Page 1 - General Information'!$G$16</f>
        <v>3596</v>
      </c>
      <c r="C4443" s="394" t="s">
        <v>19151</v>
      </c>
      <c r="D4443"/>
      <c r="E4443"/>
      <c r="F4443"/>
      <c r="G4443"/>
      <c r="H4443"/>
      <c r="I4443"/>
      <c r="J4443"/>
      <c r="K4443"/>
      <c r="L4443"/>
      <c r="M4443"/>
      <c r="N4443" t="s">
        <v>8334</v>
      </c>
      <c r="O4443"/>
      <c r="P4443" s="400">
        <f>INDEX('Page 3 - Financial Information'!$K$16:$X$186,Y4443,X4443)</f>
        <v>23282.73</v>
      </c>
      <c r="Q4443"/>
      <c r="R4443"/>
      <c r="S4443" t="s">
        <v>8467</v>
      </c>
      <c r="T4443"/>
      <c r="U4443"/>
      <c r="V4443"/>
      <c r="W4443"/>
      <c r="X4443" s="396">
        <v>1</v>
      </c>
      <c r="Y4443" s="396">
        <v>13</v>
      </c>
    </row>
    <row r="4444" spans="1:25" x14ac:dyDescent="0.25">
      <c r="A4444">
        <f>'Page 1 - General Information'!$G$12</f>
        <v>115508003</v>
      </c>
      <c r="B4444" t="str">
        <f>'Page 1 - General Information'!$G$16</f>
        <v>3596</v>
      </c>
      <c r="C4444" s="394" t="s">
        <v>19151</v>
      </c>
      <c r="D4444"/>
      <c r="E4444"/>
      <c r="F4444"/>
      <c r="G4444"/>
      <c r="H4444"/>
      <c r="I4444"/>
      <c r="J4444"/>
      <c r="K4444"/>
      <c r="L4444"/>
      <c r="M4444"/>
      <c r="N4444" t="s">
        <v>8334</v>
      </c>
      <c r="O4444"/>
      <c r="P4444" s="400">
        <f>INDEX('Page 3 - Financial Information'!$K$16:$X$186,Y4444,X4444)</f>
        <v>616</v>
      </c>
      <c r="Q4444"/>
      <c r="R4444"/>
      <c r="S4444" t="s">
        <v>8468</v>
      </c>
      <c r="T4444"/>
      <c r="U4444"/>
      <c r="V4444"/>
      <c r="W4444"/>
      <c r="X4444" s="396">
        <v>3</v>
      </c>
      <c r="Y4444" s="396">
        <v>13</v>
      </c>
    </row>
    <row r="4445" spans="1:25" x14ac:dyDescent="0.25">
      <c r="A4445">
        <f>'Page 1 - General Information'!$G$12</f>
        <v>115508003</v>
      </c>
      <c r="B4445" t="str">
        <f>'Page 1 - General Information'!$G$16</f>
        <v>3596</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115508003</v>
      </c>
      <c r="B4446" t="str">
        <f>'Page 1 - General Information'!$G$16</f>
        <v>3596</v>
      </c>
      <c r="C4446" s="394" t="s">
        <v>19151</v>
      </c>
      <c r="D4446"/>
      <c r="E4446"/>
      <c r="F4446"/>
      <c r="G4446"/>
      <c r="H4446"/>
      <c r="I4446"/>
      <c r="J4446"/>
      <c r="K4446"/>
      <c r="L4446"/>
      <c r="M4446"/>
      <c r="N4446" t="s">
        <v>8334</v>
      </c>
      <c r="O4446"/>
      <c r="P4446" s="400">
        <f>INDEX('Page 3 - Financial Information'!$K$16:$X$186,Y4446,X4446)</f>
        <v>2332.94</v>
      </c>
      <c r="Q4446"/>
      <c r="R4446"/>
      <c r="S4446" t="s">
        <v>8470</v>
      </c>
      <c r="T4446"/>
      <c r="U4446"/>
      <c r="V4446"/>
      <c r="W4446"/>
      <c r="X4446" s="396">
        <v>5</v>
      </c>
      <c r="Y4446" s="396">
        <v>13</v>
      </c>
    </row>
    <row r="4447" spans="1:25" x14ac:dyDescent="0.25">
      <c r="A4447">
        <f>'Page 1 - General Information'!$G$12</f>
        <v>115508003</v>
      </c>
      <c r="B4447" t="str">
        <f>'Page 1 - General Information'!$G$16</f>
        <v>3596</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115508003</v>
      </c>
      <c r="B4448" t="str">
        <f>'Page 1 - General Information'!$G$16</f>
        <v>3596</v>
      </c>
      <c r="C4448" s="394" t="s">
        <v>19151</v>
      </c>
      <c r="D4448"/>
      <c r="E4448"/>
      <c r="F4448"/>
      <c r="G4448"/>
      <c r="H4448"/>
      <c r="I4448"/>
      <c r="J4448"/>
      <c r="K4448"/>
      <c r="L4448"/>
      <c r="M4448"/>
      <c r="N4448" t="s">
        <v>8334</v>
      </c>
      <c r="O4448"/>
      <c r="P4448" s="400">
        <f>INDEX('Page 3 - Financial Information'!$K$16:$X$186,Y4448,X4448)</f>
        <v>5350.04</v>
      </c>
      <c r="Q4448"/>
      <c r="R4448"/>
      <c r="S4448" t="s">
        <v>8472</v>
      </c>
      <c r="T4448"/>
      <c r="U4448"/>
      <c r="V4448"/>
      <c r="W4448"/>
      <c r="X4448" s="396">
        <v>7</v>
      </c>
      <c r="Y4448" s="396">
        <v>13</v>
      </c>
    </row>
    <row r="4449" spans="1:25" x14ac:dyDescent="0.25">
      <c r="A4449">
        <f>'Page 1 - General Information'!$G$12</f>
        <v>115508003</v>
      </c>
      <c r="B4449" t="str">
        <f>'Page 1 - General Information'!$G$16</f>
        <v>3596</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115508003</v>
      </c>
      <c r="B4450" t="str">
        <f>'Page 1 - General Information'!$G$16</f>
        <v>3596</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115508003</v>
      </c>
      <c r="B4451" t="str">
        <f>'Page 1 - General Information'!$G$16</f>
        <v>3596</v>
      </c>
      <c r="C4451" s="394" t="s">
        <v>19151</v>
      </c>
      <c r="D4451"/>
      <c r="E4451"/>
      <c r="F4451"/>
      <c r="G4451"/>
      <c r="H4451"/>
      <c r="I4451"/>
      <c r="J4451"/>
      <c r="K4451"/>
      <c r="L4451"/>
      <c r="M4451"/>
      <c r="N4451" t="s">
        <v>8334</v>
      </c>
      <c r="O4451"/>
      <c r="P4451" s="400">
        <f>INDEX('Page 3 - Financial Information'!$K$16:$X$186,Y4451,X4451)</f>
        <v>14983.75</v>
      </c>
      <c r="Q4451"/>
      <c r="R4451"/>
      <c r="S4451" t="s">
        <v>8475</v>
      </c>
      <c r="T4451"/>
      <c r="U4451"/>
      <c r="V4451"/>
      <c r="W4451"/>
      <c r="X4451" s="396">
        <v>10</v>
      </c>
      <c r="Y4451" s="396">
        <v>13</v>
      </c>
    </row>
    <row r="4452" spans="1:25" x14ac:dyDescent="0.25">
      <c r="A4452">
        <f>'Page 1 - General Information'!$G$12</f>
        <v>115508003</v>
      </c>
      <c r="B4452" t="str">
        <f>'Page 1 - General Information'!$G$16</f>
        <v>3596</v>
      </c>
      <c r="C4452" s="394" t="s">
        <v>19151</v>
      </c>
      <c r="D4452"/>
      <c r="E4452"/>
      <c r="F4452"/>
      <c r="G4452"/>
      <c r="H4452"/>
      <c r="I4452"/>
      <c r="J4452"/>
      <c r="K4452"/>
      <c r="L4452"/>
      <c r="M4452"/>
      <c r="N4452" t="s">
        <v>8334</v>
      </c>
      <c r="O4452"/>
      <c r="P4452" s="400">
        <f>INDEX('Page 3 - Financial Information'!$K$16:$X$186,Y4452,X4452)</f>
        <v>50</v>
      </c>
      <c r="Q4452"/>
      <c r="R4452"/>
      <c r="S4452" t="s">
        <v>8476</v>
      </c>
      <c r="T4452"/>
      <c r="U4452"/>
      <c r="V4452"/>
      <c r="W4452"/>
      <c r="X4452" s="396">
        <v>13</v>
      </c>
      <c r="Y4452" s="396">
        <v>13</v>
      </c>
    </row>
    <row r="4453" spans="1:25" x14ac:dyDescent="0.25">
      <c r="A4453">
        <f>'Page 1 - General Information'!$G$12</f>
        <v>115508003</v>
      </c>
      <c r="B4453" t="str">
        <f>'Page 1 - General Information'!$G$16</f>
        <v>3596</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115508003</v>
      </c>
      <c r="B4454" t="str">
        <f>'Page 1 - General Information'!$G$16</f>
        <v>3596</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115508003</v>
      </c>
      <c r="B4455" t="str">
        <f>'Page 1 - General Information'!$G$16</f>
        <v>3596</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115508003</v>
      </c>
      <c r="B4456" t="str">
        <f>'Page 1 - General Information'!$G$16</f>
        <v>3596</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115508003</v>
      </c>
      <c r="B4457" t="str">
        <f>'Page 1 - General Information'!$G$16</f>
        <v>3596</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115508003</v>
      </c>
      <c r="B4458" t="str">
        <f>'Page 1 - General Information'!$G$16</f>
        <v>3596</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115508003</v>
      </c>
      <c r="B4459" t="str">
        <f>'Page 1 - General Information'!$G$16</f>
        <v>3596</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115508003</v>
      </c>
      <c r="B4460" t="str">
        <f>'Page 1 - General Information'!$G$16</f>
        <v>3596</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115508003</v>
      </c>
      <c r="B4461" t="str">
        <f>'Page 1 - General Information'!$G$16</f>
        <v>3596</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115508003</v>
      </c>
      <c r="B4462" t="str">
        <f>'Page 1 - General Information'!$G$16</f>
        <v>3596</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115508003</v>
      </c>
      <c r="B4463" t="str">
        <f>'Page 1 - General Information'!$G$16</f>
        <v>3596</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115508003</v>
      </c>
      <c r="B4464" t="str">
        <f>'Page 1 - General Information'!$G$16</f>
        <v>3596</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115508003</v>
      </c>
      <c r="B4465" t="str">
        <f>'Page 1 - General Information'!$G$16</f>
        <v>3596</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115508003</v>
      </c>
      <c r="B4466" t="str">
        <f>'Page 1 - General Information'!$G$16</f>
        <v>3596</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115508003</v>
      </c>
      <c r="B4467" t="str">
        <f>'Page 1 - General Information'!$G$16</f>
        <v>3596</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115508003</v>
      </c>
      <c r="B4468" t="str">
        <f>'Page 1 - General Information'!$G$16</f>
        <v>3596</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115508003</v>
      </c>
      <c r="B4469" t="str">
        <f>'Page 1 - General Information'!$G$16</f>
        <v>3596</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115508003</v>
      </c>
      <c r="B4470" t="str">
        <f>'Page 1 - General Information'!$G$16</f>
        <v>3596</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115508003</v>
      </c>
      <c r="B4471" t="str">
        <f>'Page 1 - General Information'!$G$16</f>
        <v>3596</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115508003</v>
      </c>
      <c r="B4472" t="str">
        <f>'Page 1 - General Information'!$G$16</f>
        <v>3596</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115508003</v>
      </c>
      <c r="B4473" t="str">
        <f>'Page 1 - General Information'!$G$16</f>
        <v>3596</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115508003</v>
      </c>
      <c r="B4474" t="str">
        <f>'Page 1 - General Information'!$G$16</f>
        <v>3596</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115508003</v>
      </c>
      <c r="B4475" t="str">
        <f>'Page 1 - General Information'!$G$16</f>
        <v>3596</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115508003</v>
      </c>
      <c r="B4476" t="str">
        <f>'Page 1 - General Information'!$G$16</f>
        <v>3596</v>
      </c>
      <c r="C4476" s="394" t="s">
        <v>19151</v>
      </c>
      <c r="D4476"/>
      <c r="E4476"/>
      <c r="F4476"/>
      <c r="G4476"/>
      <c r="H4476"/>
      <c r="I4476"/>
      <c r="J4476"/>
      <c r="K4476"/>
      <c r="L4476"/>
      <c r="M4476"/>
      <c r="N4476" t="s">
        <v>8334</v>
      </c>
      <c r="O4476"/>
      <c r="P4476" s="400">
        <f>INDEX('Page 3 - Financial Information'!$K$16:$X$186,Y4476,X4476)</f>
        <v>18544.240000000002</v>
      </c>
      <c r="Q4476"/>
      <c r="R4476"/>
      <c r="S4476" t="s">
        <v>8500</v>
      </c>
      <c r="T4476"/>
      <c r="U4476"/>
      <c r="V4476"/>
      <c r="W4476"/>
      <c r="X4476" s="396">
        <v>1</v>
      </c>
      <c r="Y4476" s="396">
        <v>16</v>
      </c>
    </row>
    <row r="4477" spans="1:25" x14ac:dyDescent="0.25">
      <c r="A4477">
        <f>'Page 1 - General Information'!$G$12</f>
        <v>115508003</v>
      </c>
      <c r="B4477" t="str">
        <f>'Page 1 - General Information'!$G$16</f>
        <v>3596</v>
      </c>
      <c r="C4477" s="394" t="s">
        <v>19151</v>
      </c>
      <c r="D4477"/>
      <c r="E4477"/>
      <c r="F4477"/>
      <c r="G4477"/>
      <c r="H4477"/>
      <c r="I4477"/>
      <c r="J4477"/>
      <c r="K4477"/>
      <c r="L4477"/>
      <c r="M4477"/>
      <c r="N4477" t="s">
        <v>8334</v>
      </c>
      <c r="O4477"/>
      <c r="P4477" s="400">
        <f>INDEX('Page 3 - Financial Information'!$K$16:$X$186,Y4477,X4477)</f>
        <v>4875.45</v>
      </c>
      <c r="Q4477"/>
      <c r="R4477"/>
      <c r="S4477" t="s">
        <v>8501</v>
      </c>
      <c r="T4477"/>
      <c r="U4477"/>
      <c r="V4477"/>
      <c r="W4477"/>
      <c r="X4477" s="396">
        <v>3</v>
      </c>
      <c r="Y4477" s="396">
        <v>16</v>
      </c>
    </row>
    <row r="4478" spans="1:25" x14ac:dyDescent="0.25">
      <c r="A4478">
        <f>'Page 1 - General Information'!$G$12</f>
        <v>115508003</v>
      </c>
      <c r="B4478" t="str">
        <f>'Page 1 - General Information'!$G$16</f>
        <v>3596</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115508003</v>
      </c>
      <c r="B4479" t="str">
        <f>'Page 1 - General Information'!$G$16</f>
        <v>3596</v>
      </c>
      <c r="C4479" s="394" t="s">
        <v>19151</v>
      </c>
      <c r="D4479"/>
      <c r="E4479"/>
      <c r="F4479"/>
      <c r="G4479"/>
      <c r="H4479"/>
      <c r="I4479"/>
      <c r="J4479"/>
      <c r="K4479"/>
      <c r="L4479"/>
      <c r="M4479"/>
      <c r="N4479" t="s">
        <v>8334</v>
      </c>
      <c r="O4479"/>
      <c r="P4479" s="400">
        <f>INDEX('Page 3 - Financial Information'!$K$16:$X$186,Y4479,X4479)</f>
        <v>6105.34</v>
      </c>
      <c r="Q4479"/>
      <c r="R4479"/>
      <c r="S4479" t="s">
        <v>8503</v>
      </c>
      <c r="T4479"/>
      <c r="U4479"/>
      <c r="V4479"/>
      <c r="W4479"/>
      <c r="X4479" s="396">
        <v>5</v>
      </c>
      <c r="Y4479" s="396">
        <v>16</v>
      </c>
    </row>
    <row r="4480" spans="1:25" x14ac:dyDescent="0.25">
      <c r="A4480">
        <f>'Page 1 - General Information'!$G$12</f>
        <v>115508003</v>
      </c>
      <c r="B4480" t="str">
        <f>'Page 1 - General Information'!$G$16</f>
        <v>3596</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115508003</v>
      </c>
      <c r="B4481" t="str">
        <f>'Page 1 - General Information'!$G$16</f>
        <v>3596</v>
      </c>
      <c r="C4481" s="394" t="s">
        <v>19151</v>
      </c>
      <c r="D4481"/>
      <c r="E4481"/>
      <c r="F4481"/>
      <c r="G4481"/>
      <c r="H4481"/>
      <c r="I4481"/>
      <c r="J4481"/>
      <c r="K4481"/>
      <c r="L4481"/>
      <c r="M4481"/>
      <c r="N4481" t="s">
        <v>8334</v>
      </c>
      <c r="O4481"/>
      <c r="P4481" s="400">
        <f>INDEX('Page 3 - Financial Information'!$K$16:$X$186,Y4481,X4481)</f>
        <v>2744.4</v>
      </c>
      <c r="Q4481"/>
      <c r="R4481"/>
      <c r="S4481" t="s">
        <v>8505</v>
      </c>
      <c r="T4481"/>
      <c r="U4481"/>
      <c r="V4481"/>
      <c r="W4481"/>
      <c r="X4481" s="396">
        <v>7</v>
      </c>
      <c r="Y4481" s="396">
        <v>16</v>
      </c>
    </row>
    <row r="4482" spans="1:25" x14ac:dyDescent="0.25">
      <c r="A4482">
        <f>'Page 1 - General Information'!$G$12</f>
        <v>115508003</v>
      </c>
      <c r="B4482" t="str">
        <f>'Page 1 - General Information'!$G$16</f>
        <v>3596</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115508003</v>
      </c>
      <c r="B4483" t="str">
        <f>'Page 1 - General Information'!$G$16</f>
        <v>3596</v>
      </c>
      <c r="C4483" s="394" t="s">
        <v>19151</v>
      </c>
      <c r="D4483"/>
      <c r="E4483"/>
      <c r="F4483"/>
      <c r="G4483"/>
      <c r="H4483"/>
      <c r="I4483"/>
      <c r="J4483"/>
      <c r="K4483"/>
      <c r="L4483"/>
      <c r="M4483"/>
      <c r="N4483" t="s">
        <v>8334</v>
      </c>
      <c r="O4483"/>
      <c r="P4483" s="400">
        <f>INDEX('Page 3 - Financial Information'!$K$16:$X$186,Y4483,X4483)</f>
        <v>4819.05</v>
      </c>
      <c r="Q4483"/>
      <c r="R4483"/>
      <c r="S4483" t="s">
        <v>8507</v>
      </c>
      <c r="T4483"/>
      <c r="U4483"/>
      <c r="V4483"/>
      <c r="W4483"/>
      <c r="X4483" s="396">
        <v>9</v>
      </c>
      <c r="Y4483" s="396">
        <v>16</v>
      </c>
    </row>
    <row r="4484" spans="1:25" x14ac:dyDescent="0.25">
      <c r="A4484">
        <f>'Page 1 - General Information'!$G$12</f>
        <v>115508003</v>
      </c>
      <c r="B4484" t="str">
        <f>'Page 1 - General Information'!$G$16</f>
        <v>3596</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115508003</v>
      </c>
      <c r="B4485" t="str">
        <f>'Page 1 - General Information'!$G$16</f>
        <v>3596</v>
      </c>
      <c r="C4485" s="394" t="s">
        <v>19151</v>
      </c>
      <c r="D4485"/>
      <c r="E4485"/>
      <c r="F4485"/>
      <c r="G4485"/>
      <c r="H4485"/>
      <c r="I4485"/>
      <c r="J4485"/>
      <c r="K4485"/>
      <c r="L4485"/>
      <c r="M4485"/>
      <c r="N4485" t="s">
        <v>8334</v>
      </c>
      <c r="O4485"/>
      <c r="P4485" s="400">
        <f>INDEX('Page 3 - Financial Information'!$K$16:$X$186,Y4485,X4485)</f>
        <v>12304.38</v>
      </c>
      <c r="Q4485"/>
      <c r="R4485"/>
      <c r="S4485" t="s">
        <v>8509</v>
      </c>
      <c r="T4485"/>
      <c r="U4485"/>
      <c r="V4485"/>
      <c r="W4485"/>
      <c r="X4485" s="396">
        <v>13</v>
      </c>
      <c r="Y4485" s="396">
        <v>16</v>
      </c>
    </row>
    <row r="4486" spans="1:25" x14ac:dyDescent="0.25">
      <c r="A4486">
        <f>'Page 1 - General Information'!$G$12</f>
        <v>115508003</v>
      </c>
      <c r="B4486" t="str">
        <f>'Page 1 - General Information'!$G$16</f>
        <v>3596</v>
      </c>
      <c r="C4486" s="394" t="s">
        <v>19151</v>
      </c>
      <c r="D4486"/>
      <c r="E4486"/>
      <c r="F4486"/>
      <c r="G4486"/>
      <c r="H4486"/>
      <c r="I4486"/>
      <c r="J4486"/>
      <c r="K4486"/>
      <c r="L4486"/>
      <c r="M4486"/>
      <c r="N4486" t="s">
        <v>8334</v>
      </c>
      <c r="O4486"/>
      <c r="P4486" s="400">
        <f>INDEX('Page 3 - Financial Information'!$K$16:$X$186,Y4486,X4486)</f>
        <v>15542.53</v>
      </c>
      <c r="Q4486"/>
      <c r="R4486"/>
      <c r="S4486" t="s">
        <v>8510</v>
      </c>
      <c r="T4486"/>
      <c r="U4486"/>
      <c r="V4486"/>
      <c r="W4486"/>
      <c r="X4486" s="396">
        <v>14</v>
      </c>
      <c r="Y4486" s="396">
        <v>16</v>
      </c>
    </row>
    <row r="4487" spans="1:25" x14ac:dyDescent="0.25">
      <c r="A4487">
        <f>'Page 1 - General Information'!$G$12</f>
        <v>115508003</v>
      </c>
      <c r="B4487" t="str">
        <f>'Page 1 - General Information'!$G$16</f>
        <v>3596</v>
      </c>
      <c r="C4487" s="394" t="s">
        <v>19151</v>
      </c>
      <c r="D4487"/>
      <c r="E4487"/>
      <c r="F4487"/>
      <c r="G4487"/>
      <c r="H4487"/>
      <c r="I4487"/>
      <c r="J4487"/>
      <c r="K4487"/>
      <c r="L4487"/>
      <c r="M4487"/>
      <c r="N4487" t="s">
        <v>8334</v>
      </c>
      <c r="O4487"/>
      <c r="P4487" s="400">
        <f>INDEX('Page 3 - Financial Information'!$K$16:$X$186,Y4487,X4487)</f>
        <v>9328.9600000000009</v>
      </c>
      <c r="Q4487"/>
      <c r="R4487"/>
      <c r="S4487" t="s">
        <v>8511</v>
      </c>
      <c r="T4487"/>
      <c r="U4487"/>
      <c r="V4487"/>
      <c r="W4487"/>
      <c r="X4487" s="396">
        <v>1</v>
      </c>
      <c r="Y4487" s="396">
        <v>17</v>
      </c>
    </row>
    <row r="4488" spans="1:25" x14ac:dyDescent="0.25">
      <c r="A4488">
        <f>'Page 1 - General Information'!$G$12</f>
        <v>115508003</v>
      </c>
      <c r="B4488" t="str">
        <f>'Page 1 - General Information'!$G$16</f>
        <v>3596</v>
      </c>
      <c r="C4488" s="394" t="s">
        <v>19151</v>
      </c>
      <c r="D4488"/>
      <c r="E4488"/>
      <c r="F4488"/>
      <c r="G4488"/>
      <c r="H4488"/>
      <c r="I4488"/>
      <c r="J4488"/>
      <c r="K4488"/>
      <c r="L4488"/>
      <c r="M4488"/>
      <c r="N4488" t="s">
        <v>8334</v>
      </c>
      <c r="O4488"/>
      <c r="P4488" s="400">
        <f>INDEX('Page 3 - Financial Information'!$K$16:$X$186,Y4488,X4488)</f>
        <v>2111.25</v>
      </c>
      <c r="Q4488"/>
      <c r="R4488"/>
      <c r="S4488" t="s">
        <v>8512</v>
      </c>
      <c r="T4488"/>
      <c r="U4488"/>
      <c r="V4488"/>
      <c r="W4488"/>
      <c r="X4488" s="396">
        <v>3</v>
      </c>
      <c r="Y4488" s="396">
        <v>17</v>
      </c>
    </row>
    <row r="4489" spans="1:25" x14ac:dyDescent="0.25">
      <c r="A4489">
        <f>'Page 1 - General Information'!$G$12</f>
        <v>115508003</v>
      </c>
      <c r="B4489" t="str">
        <f>'Page 1 - General Information'!$G$16</f>
        <v>3596</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115508003</v>
      </c>
      <c r="B4490" t="str">
        <f>'Page 1 - General Information'!$G$16</f>
        <v>3596</v>
      </c>
      <c r="C4490" s="394" t="s">
        <v>19151</v>
      </c>
      <c r="D4490"/>
      <c r="E4490"/>
      <c r="F4490"/>
      <c r="G4490"/>
      <c r="H4490"/>
      <c r="I4490"/>
      <c r="J4490"/>
      <c r="K4490"/>
      <c r="L4490"/>
      <c r="M4490"/>
      <c r="N4490" t="s">
        <v>8334</v>
      </c>
      <c r="O4490"/>
      <c r="P4490" s="400">
        <f>INDEX('Page 3 - Financial Information'!$K$16:$X$186,Y4490,X4490)</f>
        <v>1714.21</v>
      </c>
      <c r="Q4490"/>
      <c r="R4490"/>
      <c r="S4490" t="s">
        <v>8514</v>
      </c>
      <c r="T4490"/>
      <c r="U4490"/>
      <c r="V4490"/>
      <c r="W4490"/>
      <c r="X4490" s="396">
        <v>5</v>
      </c>
      <c r="Y4490" s="396">
        <v>17</v>
      </c>
    </row>
    <row r="4491" spans="1:25" x14ac:dyDescent="0.25">
      <c r="A4491">
        <f>'Page 1 - General Information'!$G$12</f>
        <v>115508003</v>
      </c>
      <c r="B4491" t="str">
        <f>'Page 1 - General Information'!$G$16</f>
        <v>3596</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115508003</v>
      </c>
      <c r="B4492" t="str">
        <f>'Page 1 - General Information'!$G$16</f>
        <v>3596</v>
      </c>
      <c r="C4492" s="394" t="s">
        <v>19151</v>
      </c>
      <c r="D4492"/>
      <c r="E4492"/>
      <c r="F4492"/>
      <c r="G4492"/>
      <c r="H4492"/>
      <c r="I4492"/>
      <c r="J4492"/>
      <c r="K4492"/>
      <c r="L4492"/>
      <c r="M4492"/>
      <c r="N4492" t="s">
        <v>8334</v>
      </c>
      <c r="O4492"/>
      <c r="P4492" s="400">
        <f>INDEX('Page 3 - Financial Information'!$K$16:$X$186,Y4492,X4492)</f>
        <v>2081.9</v>
      </c>
      <c r="Q4492"/>
      <c r="R4492"/>
      <c r="S4492" t="s">
        <v>8516</v>
      </c>
      <c r="T4492"/>
      <c r="U4492"/>
      <c r="V4492"/>
      <c r="W4492"/>
      <c r="X4492" s="396">
        <v>7</v>
      </c>
      <c r="Y4492" s="396">
        <v>17</v>
      </c>
    </row>
    <row r="4493" spans="1:25" x14ac:dyDescent="0.25">
      <c r="A4493">
        <f>'Page 1 - General Information'!$G$12</f>
        <v>115508003</v>
      </c>
      <c r="B4493" t="str">
        <f>'Page 1 - General Information'!$G$16</f>
        <v>3596</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115508003</v>
      </c>
      <c r="B4494" t="str">
        <f>'Page 1 - General Information'!$G$16</f>
        <v>3596</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115508003</v>
      </c>
      <c r="B4495" t="str">
        <f>'Page 1 - General Information'!$G$16</f>
        <v>3596</v>
      </c>
      <c r="C4495" s="394" t="s">
        <v>19151</v>
      </c>
      <c r="D4495"/>
      <c r="E4495"/>
      <c r="F4495"/>
      <c r="G4495"/>
      <c r="H4495"/>
      <c r="I4495"/>
      <c r="J4495"/>
      <c r="K4495"/>
      <c r="L4495"/>
      <c r="M4495"/>
      <c r="N4495" t="s">
        <v>8334</v>
      </c>
      <c r="O4495"/>
      <c r="P4495" s="400">
        <f>INDEX('Page 3 - Financial Information'!$K$16:$X$186,Y4495,X4495)</f>
        <v>3421.6</v>
      </c>
      <c r="Q4495"/>
      <c r="R4495"/>
      <c r="S4495" t="s">
        <v>8519</v>
      </c>
      <c r="T4495"/>
      <c r="U4495"/>
      <c r="V4495"/>
      <c r="W4495"/>
      <c r="X4495" s="396">
        <v>10</v>
      </c>
      <c r="Y4495" s="396">
        <v>17</v>
      </c>
    </row>
    <row r="4496" spans="1:25" x14ac:dyDescent="0.25">
      <c r="A4496">
        <f>'Page 1 - General Information'!$G$12</f>
        <v>115508003</v>
      </c>
      <c r="B4496" t="str">
        <f>'Page 1 - General Information'!$G$16</f>
        <v>3596</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115508003</v>
      </c>
      <c r="B4497" t="str">
        <f>'Page 1 - General Information'!$G$16</f>
        <v>3596</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115508003</v>
      </c>
      <c r="B4498" t="str">
        <f>'Page 1 - General Information'!$G$16</f>
        <v>3596</v>
      </c>
      <c r="C4498" s="394" t="s">
        <v>19151</v>
      </c>
      <c r="D4498"/>
      <c r="E4498"/>
      <c r="F4498"/>
      <c r="G4498"/>
      <c r="H4498"/>
      <c r="I4498"/>
      <c r="J4498"/>
      <c r="K4498"/>
      <c r="L4498"/>
      <c r="M4498"/>
      <c r="N4498" t="s">
        <v>8334</v>
      </c>
      <c r="O4498"/>
      <c r="P4498" s="400">
        <f>INDEX('Page 3 - Financial Information'!$K$16:$X$186,Y4498,X4498)</f>
        <v>7391.61</v>
      </c>
      <c r="Q4498"/>
      <c r="R4498"/>
      <c r="S4498" t="s">
        <v>8522</v>
      </c>
      <c r="T4498"/>
      <c r="U4498"/>
      <c r="V4498"/>
      <c r="W4498"/>
      <c r="X4498" s="396">
        <v>1</v>
      </c>
      <c r="Y4498" s="396">
        <v>18</v>
      </c>
    </row>
    <row r="4499" spans="1:25" x14ac:dyDescent="0.25">
      <c r="A4499">
        <f>'Page 1 - General Information'!$G$12</f>
        <v>115508003</v>
      </c>
      <c r="B4499" t="str">
        <f>'Page 1 - General Information'!$G$16</f>
        <v>3596</v>
      </c>
      <c r="C4499" s="394" t="s">
        <v>19151</v>
      </c>
      <c r="D4499"/>
      <c r="E4499"/>
      <c r="F4499"/>
      <c r="G4499"/>
      <c r="H4499"/>
      <c r="I4499"/>
      <c r="J4499"/>
      <c r="K4499"/>
      <c r="L4499"/>
      <c r="M4499"/>
      <c r="N4499" t="s">
        <v>8334</v>
      </c>
      <c r="O4499"/>
      <c r="P4499" s="400">
        <f>INDEX('Page 3 - Financial Information'!$K$16:$X$186,Y4499,X4499)</f>
        <v>1527.5</v>
      </c>
      <c r="Q4499"/>
      <c r="R4499"/>
      <c r="S4499" t="s">
        <v>8523</v>
      </c>
      <c r="T4499"/>
      <c r="U4499"/>
      <c r="V4499"/>
      <c r="W4499"/>
      <c r="X4499" s="396">
        <v>3</v>
      </c>
      <c r="Y4499" s="396">
        <v>18</v>
      </c>
    </row>
    <row r="4500" spans="1:25" x14ac:dyDescent="0.25">
      <c r="A4500">
        <f>'Page 1 - General Information'!$G$12</f>
        <v>115508003</v>
      </c>
      <c r="B4500" t="str">
        <f>'Page 1 - General Information'!$G$16</f>
        <v>3596</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115508003</v>
      </c>
      <c r="B4501" t="str">
        <f>'Page 1 - General Information'!$G$16</f>
        <v>3596</v>
      </c>
      <c r="C4501" s="394" t="s">
        <v>19151</v>
      </c>
      <c r="D4501"/>
      <c r="E4501"/>
      <c r="F4501"/>
      <c r="G4501"/>
      <c r="H4501"/>
      <c r="I4501"/>
      <c r="J4501"/>
      <c r="K4501"/>
      <c r="L4501"/>
      <c r="M4501"/>
      <c r="N4501" t="s">
        <v>8334</v>
      </c>
      <c r="O4501"/>
      <c r="P4501" s="400">
        <f>INDEX('Page 3 - Financial Information'!$K$16:$X$186,Y4501,X4501)</f>
        <v>628.91</v>
      </c>
      <c r="Q4501"/>
      <c r="R4501"/>
      <c r="S4501" t="s">
        <v>8525</v>
      </c>
      <c r="T4501"/>
      <c r="U4501"/>
      <c r="V4501"/>
      <c r="W4501"/>
      <c r="X4501" s="396">
        <v>5</v>
      </c>
      <c r="Y4501" s="396">
        <v>18</v>
      </c>
    </row>
    <row r="4502" spans="1:25" x14ac:dyDescent="0.25">
      <c r="A4502">
        <f>'Page 1 - General Information'!$G$12</f>
        <v>115508003</v>
      </c>
      <c r="B4502" t="str">
        <f>'Page 1 - General Information'!$G$16</f>
        <v>3596</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115508003</v>
      </c>
      <c r="B4503" t="str">
        <f>'Page 1 - General Information'!$G$16</f>
        <v>3596</v>
      </c>
      <c r="C4503" s="394" t="s">
        <v>19151</v>
      </c>
      <c r="D4503"/>
      <c r="E4503"/>
      <c r="F4503"/>
      <c r="G4503"/>
      <c r="H4503"/>
      <c r="I4503"/>
      <c r="J4503"/>
      <c r="K4503"/>
      <c r="L4503"/>
      <c r="M4503"/>
      <c r="N4503" t="s">
        <v>8334</v>
      </c>
      <c r="O4503"/>
      <c r="P4503" s="400">
        <f>INDEX('Page 3 - Financial Information'!$K$16:$X$186,Y4503,X4503)</f>
        <v>3402.15</v>
      </c>
      <c r="Q4503"/>
      <c r="R4503"/>
      <c r="S4503" t="s">
        <v>8527</v>
      </c>
      <c r="T4503"/>
      <c r="U4503"/>
      <c r="V4503"/>
      <c r="W4503"/>
      <c r="X4503" s="396">
        <v>7</v>
      </c>
      <c r="Y4503" s="396">
        <v>18</v>
      </c>
    </row>
    <row r="4504" spans="1:25" x14ac:dyDescent="0.25">
      <c r="A4504">
        <f>'Page 1 - General Information'!$G$12</f>
        <v>115508003</v>
      </c>
      <c r="B4504" t="str">
        <f>'Page 1 - General Information'!$G$16</f>
        <v>3596</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115508003</v>
      </c>
      <c r="B4505" t="str">
        <f>'Page 1 - General Information'!$G$16</f>
        <v>3596</v>
      </c>
      <c r="C4505" s="394" t="s">
        <v>19151</v>
      </c>
      <c r="D4505"/>
      <c r="E4505"/>
      <c r="F4505"/>
      <c r="G4505"/>
      <c r="H4505"/>
      <c r="I4505"/>
      <c r="J4505"/>
      <c r="K4505"/>
      <c r="L4505"/>
      <c r="M4505"/>
      <c r="N4505" t="s">
        <v>8334</v>
      </c>
      <c r="O4505"/>
      <c r="P4505" s="400">
        <f>INDEX('Page 3 - Financial Information'!$K$16:$X$186,Y4505,X4505)</f>
        <v>1833.05</v>
      </c>
      <c r="Q4505"/>
      <c r="R4505"/>
      <c r="S4505" t="s">
        <v>8529</v>
      </c>
      <c r="T4505"/>
      <c r="U4505"/>
      <c r="V4505"/>
      <c r="W4505"/>
      <c r="X4505" s="396">
        <v>9</v>
      </c>
      <c r="Y4505" s="396">
        <v>18</v>
      </c>
    </row>
    <row r="4506" spans="1:25" x14ac:dyDescent="0.25">
      <c r="A4506">
        <f>'Page 1 - General Information'!$G$12</f>
        <v>115508003</v>
      </c>
      <c r="B4506" t="str">
        <f>'Page 1 - General Information'!$G$16</f>
        <v>3596</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115508003</v>
      </c>
      <c r="B4507" t="str">
        <f>'Page 1 - General Information'!$G$16</f>
        <v>3596</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115508003</v>
      </c>
      <c r="B4508" t="str">
        <f>'Page 1 - General Information'!$G$16</f>
        <v>3596</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115508003</v>
      </c>
      <c r="B4509" t="str">
        <f>'Page 1 - General Information'!$G$16</f>
        <v>3596</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115508003</v>
      </c>
      <c r="B4510" t="str">
        <f>'Page 1 - General Information'!$G$16</f>
        <v>3596</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115508003</v>
      </c>
      <c r="B4511" t="str">
        <f>'Page 1 - General Information'!$G$16</f>
        <v>3596</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115508003</v>
      </c>
      <c r="B4512" t="str">
        <f>'Page 1 - General Information'!$G$16</f>
        <v>3596</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115508003</v>
      </c>
      <c r="B4513" t="str">
        <f>'Page 1 - General Information'!$G$16</f>
        <v>3596</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115508003</v>
      </c>
      <c r="B4514" t="str">
        <f>'Page 1 - General Information'!$G$16</f>
        <v>3596</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115508003</v>
      </c>
      <c r="B4515" t="str">
        <f>'Page 1 - General Information'!$G$16</f>
        <v>3596</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115508003</v>
      </c>
      <c r="B4516" t="str">
        <f>'Page 1 - General Information'!$G$16</f>
        <v>3596</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115508003</v>
      </c>
      <c r="B4517" t="str">
        <f>'Page 1 - General Information'!$G$16</f>
        <v>3596</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115508003</v>
      </c>
      <c r="B4518" t="str">
        <f>'Page 1 - General Information'!$G$16</f>
        <v>3596</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115508003</v>
      </c>
      <c r="B4519" t="str">
        <f>'Page 1 - General Information'!$G$16</f>
        <v>3596</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115508003</v>
      </c>
      <c r="B4520" t="str">
        <f>'Page 1 - General Information'!$G$16</f>
        <v>3596</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115508003</v>
      </c>
      <c r="B4521" t="str">
        <f>'Page 1 - General Information'!$G$16</f>
        <v>3596</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115508003</v>
      </c>
      <c r="B4522" t="str">
        <f>'Page 1 - General Information'!$G$16</f>
        <v>3596</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115508003</v>
      </c>
      <c r="B4523" t="str">
        <f>'Page 1 - General Information'!$G$16</f>
        <v>3596</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115508003</v>
      </c>
      <c r="B4524" t="str">
        <f>'Page 1 - General Information'!$G$16</f>
        <v>3596</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115508003</v>
      </c>
      <c r="B4525" t="str">
        <f>'Page 1 - General Information'!$G$16</f>
        <v>3596</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115508003</v>
      </c>
      <c r="B4526" t="str">
        <f>'Page 1 - General Information'!$G$16</f>
        <v>3596</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115508003</v>
      </c>
      <c r="B4527" t="str">
        <f>'Page 1 - General Information'!$G$16</f>
        <v>3596</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115508003</v>
      </c>
      <c r="B4528" t="str">
        <f>'Page 1 - General Information'!$G$16</f>
        <v>3596</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115508003</v>
      </c>
      <c r="B4529" t="str">
        <f>'Page 1 - General Information'!$G$16</f>
        <v>3596</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115508003</v>
      </c>
      <c r="B4530" t="str">
        <f>'Page 1 - General Information'!$G$16</f>
        <v>3596</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115508003</v>
      </c>
      <c r="B4531" t="str">
        <f>'Page 1 - General Information'!$G$16</f>
        <v>3596</v>
      </c>
      <c r="C4531" s="394" t="s">
        <v>19151</v>
      </c>
      <c r="D4531"/>
      <c r="E4531"/>
      <c r="F4531"/>
      <c r="G4531"/>
      <c r="H4531"/>
      <c r="I4531"/>
      <c r="J4531"/>
      <c r="K4531"/>
      <c r="L4531"/>
      <c r="M4531"/>
      <c r="N4531" t="s">
        <v>8334</v>
      </c>
      <c r="O4531"/>
      <c r="P4531" s="400">
        <f>INDEX('Page 3 - Financial Information'!$K$16:$X$186,Y4531,X4531)</f>
        <v>27625.1</v>
      </c>
      <c r="Q4531"/>
      <c r="R4531"/>
      <c r="S4531" t="s">
        <v>8555</v>
      </c>
      <c r="T4531"/>
      <c r="U4531"/>
      <c r="V4531"/>
      <c r="W4531"/>
      <c r="X4531" s="396">
        <v>1</v>
      </c>
      <c r="Y4531" s="396">
        <v>21</v>
      </c>
    </row>
    <row r="4532" spans="1:25" x14ac:dyDescent="0.25">
      <c r="A4532">
        <f>'Page 1 - General Information'!$G$12</f>
        <v>115508003</v>
      </c>
      <c r="B4532" t="str">
        <f>'Page 1 - General Information'!$G$16</f>
        <v>3596</v>
      </c>
      <c r="C4532" s="394" t="s">
        <v>19151</v>
      </c>
      <c r="D4532"/>
      <c r="E4532"/>
      <c r="F4532"/>
      <c r="G4532"/>
      <c r="H4532"/>
      <c r="I4532"/>
      <c r="J4532"/>
      <c r="K4532"/>
      <c r="L4532"/>
      <c r="M4532"/>
      <c r="N4532" t="s">
        <v>8334</v>
      </c>
      <c r="O4532"/>
      <c r="P4532" s="400">
        <f>INDEX('Page 3 - Financial Information'!$K$16:$X$186,Y4532,X4532)</f>
        <v>585.5</v>
      </c>
      <c r="Q4532"/>
      <c r="R4532"/>
      <c r="S4532" t="s">
        <v>8556</v>
      </c>
      <c r="T4532"/>
      <c r="U4532"/>
      <c r="V4532"/>
      <c r="W4532"/>
      <c r="X4532" s="396">
        <v>3</v>
      </c>
      <c r="Y4532" s="396">
        <v>21</v>
      </c>
    </row>
    <row r="4533" spans="1:25" x14ac:dyDescent="0.25">
      <c r="A4533">
        <f>'Page 1 - General Information'!$G$12</f>
        <v>115508003</v>
      </c>
      <c r="B4533" t="str">
        <f>'Page 1 - General Information'!$G$16</f>
        <v>3596</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115508003</v>
      </c>
      <c r="B4534" t="str">
        <f>'Page 1 - General Information'!$G$16</f>
        <v>3596</v>
      </c>
      <c r="C4534" s="394" t="s">
        <v>19151</v>
      </c>
      <c r="D4534"/>
      <c r="E4534"/>
      <c r="F4534"/>
      <c r="G4534"/>
      <c r="H4534"/>
      <c r="I4534"/>
      <c r="J4534"/>
      <c r="K4534"/>
      <c r="L4534"/>
      <c r="M4534"/>
      <c r="N4534" t="s">
        <v>8334</v>
      </c>
      <c r="O4534"/>
      <c r="P4534" s="400">
        <f>INDEX('Page 3 - Financial Information'!$K$16:$X$186,Y4534,X4534)</f>
        <v>15400.6</v>
      </c>
      <c r="Q4534"/>
      <c r="R4534"/>
      <c r="S4534" t="s">
        <v>8558</v>
      </c>
      <c r="T4534"/>
      <c r="U4534"/>
      <c r="V4534"/>
      <c r="W4534"/>
      <c r="X4534" s="396">
        <v>5</v>
      </c>
      <c r="Y4534" s="396">
        <v>21</v>
      </c>
    </row>
    <row r="4535" spans="1:25" x14ac:dyDescent="0.25">
      <c r="A4535">
        <f>'Page 1 - General Information'!$G$12</f>
        <v>115508003</v>
      </c>
      <c r="B4535" t="str">
        <f>'Page 1 - General Information'!$G$16</f>
        <v>3596</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115508003</v>
      </c>
      <c r="B4536" t="str">
        <f>'Page 1 - General Information'!$G$16</f>
        <v>3596</v>
      </c>
      <c r="C4536" s="394" t="s">
        <v>19151</v>
      </c>
      <c r="D4536"/>
      <c r="E4536"/>
      <c r="F4536"/>
      <c r="G4536"/>
      <c r="H4536"/>
      <c r="I4536"/>
      <c r="J4536"/>
      <c r="K4536"/>
      <c r="L4536"/>
      <c r="M4536"/>
      <c r="N4536" t="s">
        <v>8334</v>
      </c>
      <c r="O4536"/>
      <c r="P4536" s="400">
        <f>INDEX('Page 3 - Financial Information'!$K$16:$X$186,Y4536,X4536)</f>
        <v>4302.8999999999996</v>
      </c>
      <c r="Q4536"/>
      <c r="R4536"/>
      <c r="S4536" t="s">
        <v>8560</v>
      </c>
      <c r="T4536"/>
      <c r="U4536"/>
      <c r="V4536"/>
      <c r="W4536"/>
      <c r="X4536" s="396">
        <v>7</v>
      </c>
      <c r="Y4536" s="396">
        <v>21</v>
      </c>
    </row>
    <row r="4537" spans="1:25" x14ac:dyDescent="0.25">
      <c r="A4537">
        <f>'Page 1 - General Information'!$G$12</f>
        <v>115508003</v>
      </c>
      <c r="B4537" t="str">
        <f>'Page 1 - General Information'!$G$16</f>
        <v>3596</v>
      </c>
      <c r="C4537" s="394" t="s">
        <v>19151</v>
      </c>
      <c r="D4537"/>
      <c r="E4537"/>
      <c r="F4537"/>
      <c r="G4537"/>
      <c r="H4537"/>
      <c r="I4537"/>
      <c r="J4537"/>
      <c r="K4537"/>
      <c r="L4537"/>
      <c r="M4537"/>
      <c r="N4537" t="s">
        <v>8334</v>
      </c>
      <c r="O4537"/>
      <c r="P4537" s="400">
        <f>INDEX('Page 3 - Financial Information'!$K$16:$X$186,Y4537,X4537)</f>
        <v>7336.1</v>
      </c>
      <c r="Q4537"/>
      <c r="R4537"/>
      <c r="S4537" t="s">
        <v>8561</v>
      </c>
      <c r="T4537"/>
      <c r="U4537"/>
      <c r="V4537"/>
      <c r="W4537"/>
      <c r="X4537" s="396">
        <v>8</v>
      </c>
      <c r="Y4537" s="396">
        <v>21</v>
      </c>
    </row>
    <row r="4538" spans="1:25" x14ac:dyDescent="0.25">
      <c r="A4538">
        <f>'Page 1 - General Information'!$G$12</f>
        <v>115508003</v>
      </c>
      <c r="B4538" t="str">
        <f>'Page 1 - General Information'!$G$16</f>
        <v>3596</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115508003</v>
      </c>
      <c r="B4539" t="str">
        <f>'Page 1 - General Information'!$G$16</f>
        <v>3596</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115508003</v>
      </c>
      <c r="B4540" t="str">
        <f>'Page 1 - General Information'!$G$16</f>
        <v>3596</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115508003</v>
      </c>
      <c r="B4541" t="str">
        <f>'Page 1 - General Information'!$G$16</f>
        <v>3596</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115508003</v>
      </c>
      <c r="B4542" t="str">
        <f>'Page 1 - General Information'!$G$16</f>
        <v>3596</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115508003</v>
      </c>
      <c r="B4543" t="str">
        <f>'Page 1 - General Information'!$G$16</f>
        <v>3596</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115508003</v>
      </c>
      <c r="B4544" t="str">
        <f>'Page 1 - General Information'!$G$16</f>
        <v>3596</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115508003</v>
      </c>
      <c r="B4545" t="str">
        <f>'Page 1 - General Information'!$G$16</f>
        <v>3596</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115508003</v>
      </c>
      <c r="B4546" t="str">
        <f>'Page 1 - General Information'!$G$16</f>
        <v>3596</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115508003</v>
      </c>
      <c r="B4547" t="str">
        <f>'Page 1 - General Information'!$G$16</f>
        <v>3596</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115508003</v>
      </c>
      <c r="B4548" t="str">
        <f>'Page 1 - General Information'!$G$16</f>
        <v>3596</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115508003</v>
      </c>
      <c r="B4549" t="str">
        <f>'Page 1 - General Information'!$G$16</f>
        <v>3596</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115508003</v>
      </c>
      <c r="B4550" t="str">
        <f>'Page 1 - General Information'!$G$16</f>
        <v>3596</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115508003</v>
      </c>
      <c r="B4551" t="str">
        <f>'Page 1 - General Information'!$G$16</f>
        <v>3596</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115508003</v>
      </c>
      <c r="B4552" t="str">
        <f>'Page 1 - General Information'!$G$16</f>
        <v>3596</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115508003</v>
      </c>
      <c r="B4553" t="str">
        <f>'Page 1 - General Information'!$G$16</f>
        <v>3596</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115508003</v>
      </c>
      <c r="B4554" t="str">
        <f>'Page 1 - General Information'!$G$16</f>
        <v>3596</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115508003</v>
      </c>
      <c r="B4555" t="str">
        <f>'Page 1 - General Information'!$G$16</f>
        <v>3596</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115508003</v>
      </c>
      <c r="B4556" t="str">
        <f>'Page 1 - General Information'!$G$16</f>
        <v>3596</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115508003</v>
      </c>
      <c r="B4557" t="str">
        <f>'Page 1 - General Information'!$G$16</f>
        <v>3596</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115508003</v>
      </c>
      <c r="B4558" t="str">
        <f>'Page 1 - General Information'!$G$16</f>
        <v>3596</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115508003</v>
      </c>
      <c r="B4559" t="str">
        <f>'Page 1 - General Information'!$G$16</f>
        <v>3596</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115508003</v>
      </c>
      <c r="B4560" t="str">
        <f>'Page 1 - General Information'!$G$16</f>
        <v>3596</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115508003</v>
      </c>
      <c r="B4561" t="str">
        <f>'Page 1 - General Information'!$G$16</f>
        <v>3596</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115508003</v>
      </c>
      <c r="B4562" t="str">
        <f>'Page 1 - General Information'!$G$16</f>
        <v>3596</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115508003</v>
      </c>
      <c r="B4563" t="str">
        <f>'Page 1 - General Information'!$G$16</f>
        <v>3596</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115508003</v>
      </c>
      <c r="B4564" t="str">
        <f>'Page 1 - General Information'!$G$16</f>
        <v>3596</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115508003</v>
      </c>
      <c r="B4565" t="str">
        <f>'Page 1 - General Information'!$G$16</f>
        <v>3596</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115508003</v>
      </c>
      <c r="B4566" t="str">
        <f>'Page 1 - General Information'!$G$16</f>
        <v>3596</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115508003</v>
      </c>
      <c r="B4567" t="str">
        <f>'Page 1 - General Information'!$G$16</f>
        <v>3596</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115508003</v>
      </c>
      <c r="B4568" t="str">
        <f>'Page 1 - General Information'!$G$16</f>
        <v>3596</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115508003</v>
      </c>
      <c r="B4569" t="str">
        <f>'Page 1 - General Information'!$G$16</f>
        <v>3596</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115508003</v>
      </c>
      <c r="B4570" t="str">
        <f>'Page 1 - General Information'!$G$16</f>
        <v>3596</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115508003</v>
      </c>
      <c r="B4571" t="str">
        <f>'Page 1 - General Information'!$G$16</f>
        <v>3596</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115508003</v>
      </c>
      <c r="B4572" t="str">
        <f>'Page 1 - General Information'!$G$16</f>
        <v>3596</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115508003</v>
      </c>
      <c r="B4573" t="str">
        <f>'Page 1 - General Information'!$G$16</f>
        <v>3596</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115508003</v>
      </c>
      <c r="B4574" t="str">
        <f>'Page 1 - General Information'!$G$16</f>
        <v>3596</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115508003</v>
      </c>
      <c r="B4575" t="str">
        <f>'Page 1 - General Information'!$G$16</f>
        <v>3596</v>
      </c>
      <c r="C4575" s="394" t="s">
        <v>19151</v>
      </c>
      <c r="D4575"/>
      <c r="E4575"/>
      <c r="F4575"/>
      <c r="G4575"/>
      <c r="H4575"/>
      <c r="I4575"/>
      <c r="J4575"/>
      <c r="K4575"/>
      <c r="L4575"/>
      <c r="M4575"/>
      <c r="N4575" t="s">
        <v>8334</v>
      </c>
      <c r="O4575"/>
      <c r="P4575" s="400">
        <f>INDEX('Page 3 - Financial Information'!$K$16:$X$186,Y4575,X4575)</f>
        <v>7337.2400000000007</v>
      </c>
      <c r="Q4575"/>
      <c r="R4575"/>
      <c r="S4575" t="s">
        <v>8599</v>
      </c>
      <c r="T4575"/>
      <c r="U4575"/>
      <c r="V4575"/>
      <c r="W4575"/>
      <c r="X4575" s="396">
        <v>1</v>
      </c>
      <c r="Y4575" s="396">
        <v>25</v>
      </c>
    </row>
    <row r="4576" spans="1:25" x14ac:dyDescent="0.25">
      <c r="A4576">
        <f>'Page 1 - General Information'!$G$12</f>
        <v>115508003</v>
      </c>
      <c r="B4576" t="str">
        <f>'Page 1 - General Information'!$G$16</f>
        <v>3596</v>
      </c>
      <c r="C4576" s="394" t="s">
        <v>19151</v>
      </c>
      <c r="D4576"/>
      <c r="E4576"/>
      <c r="F4576"/>
      <c r="G4576"/>
      <c r="H4576"/>
      <c r="I4576"/>
      <c r="J4576"/>
      <c r="K4576"/>
      <c r="L4576"/>
      <c r="M4576"/>
      <c r="N4576" t="s">
        <v>8334</v>
      </c>
      <c r="O4576"/>
      <c r="P4576" s="400">
        <f>INDEX('Page 3 - Financial Information'!$K$16:$X$186,Y4576,X4576)</f>
        <v>1203.5</v>
      </c>
      <c r="Q4576"/>
      <c r="R4576"/>
      <c r="S4576" t="s">
        <v>8600</v>
      </c>
      <c r="T4576"/>
      <c r="U4576"/>
      <c r="V4576"/>
      <c r="W4576"/>
      <c r="X4576" s="396">
        <v>3</v>
      </c>
      <c r="Y4576" s="396">
        <v>25</v>
      </c>
    </row>
    <row r="4577" spans="1:25" x14ac:dyDescent="0.25">
      <c r="A4577">
        <f>'Page 1 - General Information'!$G$12</f>
        <v>115508003</v>
      </c>
      <c r="B4577" t="str">
        <f>'Page 1 - General Information'!$G$16</f>
        <v>3596</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115508003</v>
      </c>
      <c r="B4578" t="str">
        <f>'Page 1 - General Information'!$G$16</f>
        <v>3596</v>
      </c>
      <c r="C4578" s="394" t="s">
        <v>19151</v>
      </c>
      <c r="D4578"/>
      <c r="E4578"/>
      <c r="F4578"/>
      <c r="G4578"/>
      <c r="H4578"/>
      <c r="I4578"/>
      <c r="J4578"/>
      <c r="K4578"/>
      <c r="L4578"/>
      <c r="M4578"/>
      <c r="N4578" t="s">
        <v>8334</v>
      </c>
      <c r="O4578"/>
      <c r="P4578" s="400">
        <f>INDEX('Page 3 - Financial Information'!$K$16:$X$186,Y4578,X4578)</f>
        <v>2189.04</v>
      </c>
      <c r="Q4578"/>
      <c r="R4578"/>
      <c r="S4578" t="s">
        <v>8602</v>
      </c>
      <c r="T4578"/>
      <c r="U4578"/>
      <c r="V4578"/>
      <c r="W4578"/>
      <c r="X4578" s="396">
        <v>5</v>
      </c>
      <c r="Y4578" s="396">
        <v>25</v>
      </c>
    </row>
    <row r="4579" spans="1:25" x14ac:dyDescent="0.25">
      <c r="A4579">
        <f>'Page 1 - General Information'!$G$12</f>
        <v>115508003</v>
      </c>
      <c r="B4579" t="str">
        <f>'Page 1 - General Information'!$G$16</f>
        <v>3596</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115508003</v>
      </c>
      <c r="B4580" t="str">
        <f>'Page 1 - General Information'!$G$16</f>
        <v>3596</v>
      </c>
      <c r="C4580" s="394" t="s">
        <v>19151</v>
      </c>
      <c r="D4580"/>
      <c r="E4580"/>
      <c r="F4580"/>
      <c r="G4580"/>
      <c r="H4580"/>
      <c r="I4580"/>
      <c r="J4580"/>
      <c r="K4580"/>
      <c r="L4580"/>
      <c r="M4580"/>
      <c r="N4580" t="s">
        <v>8334</v>
      </c>
      <c r="O4580"/>
      <c r="P4580" s="400">
        <f>INDEX('Page 3 - Financial Information'!$K$16:$X$186,Y4580,X4580)</f>
        <v>2380.4</v>
      </c>
      <c r="Q4580"/>
      <c r="R4580"/>
      <c r="S4580" t="s">
        <v>8604</v>
      </c>
      <c r="T4580"/>
      <c r="U4580"/>
      <c r="V4580"/>
      <c r="W4580"/>
      <c r="X4580" s="396">
        <v>7</v>
      </c>
      <c r="Y4580" s="396">
        <v>25</v>
      </c>
    </row>
    <row r="4581" spans="1:25" x14ac:dyDescent="0.25">
      <c r="A4581">
        <f>'Page 1 - General Information'!$G$12</f>
        <v>115508003</v>
      </c>
      <c r="B4581" t="str">
        <f>'Page 1 - General Information'!$G$16</f>
        <v>3596</v>
      </c>
      <c r="C4581" s="394" t="s">
        <v>19151</v>
      </c>
      <c r="D4581"/>
      <c r="E4581"/>
      <c r="F4581"/>
      <c r="G4581"/>
      <c r="H4581"/>
      <c r="I4581"/>
      <c r="J4581"/>
      <c r="K4581"/>
      <c r="L4581"/>
      <c r="M4581"/>
      <c r="N4581" t="s">
        <v>8334</v>
      </c>
      <c r="O4581"/>
      <c r="P4581" s="400">
        <f>INDEX('Page 3 - Financial Information'!$K$16:$X$186,Y4581,X4581)</f>
        <v>1564.3</v>
      </c>
      <c r="Q4581"/>
      <c r="R4581"/>
      <c r="S4581" t="s">
        <v>8605</v>
      </c>
      <c r="T4581"/>
      <c r="U4581"/>
      <c r="V4581"/>
      <c r="W4581"/>
      <c r="X4581" s="396">
        <v>8</v>
      </c>
      <c r="Y4581" s="396">
        <v>25</v>
      </c>
    </row>
    <row r="4582" spans="1:25" x14ac:dyDescent="0.25">
      <c r="A4582">
        <f>'Page 1 - General Information'!$G$12</f>
        <v>115508003</v>
      </c>
      <c r="B4582" t="str">
        <f>'Page 1 - General Information'!$G$16</f>
        <v>3596</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115508003</v>
      </c>
      <c r="B4583" t="str">
        <f>'Page 1 - General Information'!$G$16</f>
        <v>3596</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115508003</v>
      </c>
      <c r="B4584" t="str">
        <f>'Page 1 - General Information'!$G$16</f>
        <v>3596</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115508003</v>
      </c>
      <c r="B4585" t="str">
        <f>'Page 1 - General Information'!$G$16</f>
        <v>3596</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115508003</v>
      </c>
      <c r="B4586" t="str">
        <f>'Page 1 - General Information'!$G$16</f>
        <v>3596</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115508003</v>
      </c>
      <c r="B4587" t="str">
        <f>'Page 1 - General Information'!$G$16</f>
        <v>3596</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115508003</v>
      </c>
      <c r="B4588" t="str">
        <f>'Page 1 - General Information'!$G$16</f>
        <v>3596</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115508003</v>
      </c>
      <c r="B4589" t="str">
        <f>'Page 1 - General Information'!$G$16</f>
        <v>3596</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115508003</v>
      </c>
      <c r="B4590" t="str">
        <f>'Page 1 - General Information'!$G$16</f>
        <v>3596</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115508003</v>
      </c>
      <c r="B4591" t="str">
        <f>'Page 1 - General Information'!$G$16</f>
        <v>3596</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115508003</v>
      </c>
      <c r="B4592" t="str">
        <f>'Page 1 - General Information'!$G$16</f>
        <v>3596</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115508003</v>
      </c>
      <c r="B4593" t="str">
        <f>'Page 1 - General Information'!$G$16</f>
        <v>3596</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115508003</v>
      </c>
      <c r="B4594" t="str">
        <f>'Page 1 - General Information'!$G$16</f>
        <v>3596</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115508003</v>
      </c>
      <c r="B4595" t="str">
        <f>'Page 1 - General Information'!$G$16</f>
        <v>3596</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115508003</v>
      </c>
      <c r="B4596" t="str">
        <f>'Page 1 - General Information'!$G$16</f>
        <v>3596</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115508003</v>
      </c>
      <c r="B4597" t="str">
        <f>'Page 1 - General Information'!$G$16</f>
        <v>3596</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115508003</v>
      </c>
      <c r="B4598" t="str">
        <f>'Page 1 - General Information'!$G$16</f>
        <v>3596</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115508003</v>
      </c>
      <c r="B4599" t="str">
        <f>'Page 1 - General Information'!$G$16</f>
        <v>3596</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115508003</v>
      </c>
      <c r="B4600" t="str">
        <f>'Page 1 - General Information'!$G$16</f>
        <v>3596</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115508003</v>
      </c>
      <c r="B4601" t="str">
        <f>'Page 1 - General Information'!$G$16</f>
        <v>3596</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115508003</v>
      </c>
      <c r="B4602" t="str">
        <f>'Page 1 - General Information'!$G$16</f>
        <v>3596</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115508003</v>
      </c>
      <c r="B4603" t="str">
        <f>'Page 1 - General Information'!$G$16</f>
        <v>3596</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115508003</v>
      </c>
      <c r="B4604" t="str">
        <f>'Page 1 - General Information'!$G$16</f>
        <v>3596</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115508003</v>
      </c>
      <c r="B4605" t="str">
        <f>'Page 1 - General Information'!$G$16</f>
        <v>3596</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115508003</v>
      </c>
      <c r="B4606" t="str">
        <f>'Page 1 - General Information'!$G$16</f>
        <v>3596</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115508003</v>
      </c>
      <c r="B4607" t="str">
        <f>'Page 1 - General Information'!$G$16</f>
        <v>3596</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115508003</v>
      </c>
      <c r="B4608" t="str">
        <f>'Page 1 - General Information'!$G$16</f>
        <v>3596</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115508003</v>
      </c>
      <c r="B4609" t="str">
        <f>'Page 1 - General Information'!$G$16</f>
        <v>3596</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115508003</v>
      </c>
      <c r="B4610" t="str">
        <f>'Page 1 - General Information'!$G$16</f>
        <v>3596</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115508003</v>
      </c>
      <c r="B4611" t="str">
        <f>'Page 1 - General Information'!$G$16</f>
        <v>3596</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115508003</v>
      </c>
      <c r="B4612" t="str">
        <f>'Page 1 - General Information'!$G$16</f>
        <v>3596</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115508003</v>
      </c>
      <c r="B4613" t="str">
        <f>'Page 1 - General Information'!$G$16</f>
        <v>3596</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115508003</v>
      </c>
      <c r="B4614" t="str">
        <f>'Page 1 - General Information'!$G$16</f>
        <v>3596</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115508003</v>
      </c>
      <c r="B4615" t="str">
        <f>'Page 1 - General Information'!$G$16</f>
        <v>3596</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115508003</v>
      </c>
      <c r="B4616" t="str">
        <f>'Page 1 - General Information'!$G$16</f>
        <v>3596</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115508003</v>
      </c>
      <c r="B4617" t="str">
        <f>'Page 1 - General Information'!$G$16</f>
        <v>3596</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115508003</v>
      </c>
      <c r="B4618" t="str">
        <f>'Page 1 - General Information'!$G$16</f>
        <v>3596</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115508003</v>
      </c>
      <c r="B4619" t="str">
        <f>'Page 1 - General Information'!$G$16</f>
        <v>3596</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115508003</v>
      </c>
      <c r="B4620" t="str">
        <f>'Page 1 - General Information'!$G$16</f>
        <v>3596</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115508003</v>
      </c>
      <c r="B4621" t="str">
        <f>'Page 1 - General Information'!$G$16</f>
        <v>3596</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115508003</v>
      </c>
      <c r="B4622" t="str">
        <f>'Page 1 - General Information'!$G$16</f>
        <v>3596</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115508003</v>
      </c>
      <c r="B4623" t="str">
        <f>'Page 1 - General Information'!$G$16</f>
        <v>3596</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115508003</v>
      </c>
      <c r="B4624" t="str">
        <f>'Page 1 - General Information'!$G$16</f>
        <v>3596</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115508003</v>
      </c>
      <c r="B4625" t="str">
        <f>'Page 1 - General Information'!$G$16</f>
        <v>3596</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115508003</v>
      </c>
      <c r="B4626" t="str">
        <f>'Page 1 - General Information'!$G$16</f>
        <v>3596</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115508003</v>
      </c>
      <c r="B4627" t="str">
        <f>'Page 1 - General Information'!$G$16</f>
        <v>3596</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115508003</v>
      </c>
      <c r="B4628" t="str">
        <f>'Page 1 - General Information'!$G$16</f>
        <v>3596</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115508003</v>
      </c>
      <c r="B4629" t="str">
        <f>'Page 1 - General Information'!$G$16</f>
        <v>3596</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115508003</v>
      </c>
      <c r="B4630" t="str">
        <f>'Page 1 - General Information'!$G$16</f>
        <v>3596</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115508003</v>
      </c>
      <c r="B4631" t="str">
        <f>'Page 1 - General Information'!$G$16</f>
        <v>3596</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115508003</v>
      </c>
      <c r="B4632" t="str">
        <f>'Page 1 - General Information'!$G$16</f>
        <v>3596</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115508003</v>
      </c>
      <c r="B4633" t="str">
        <f>'Page 1 - General Information'!$G$16</f>
        <v>3596</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115508003</v>
      </c>
      <c r="B4634" t="str">
        <f>'Page 1 - General Information'!$G$16</f>
        <v>3596</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115508003</v>
      </c>
      <c r="B4635" t="str">
        <f>'Page 1 - General Information'!$G$16</f>
        <v>3596</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115508003</v>
      </c>
      <c r="B4636" t="str">
        <f>'Page 1 - General Information'!$G$16</f>
        <v>3596</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115508003</v>
      </c>
      <c r="B4637" t="str">
        <f>'Page 1 - General Information'!$G$16</f>
        <v>3596</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115508003</v>
      </c>
      <c r="B4638" t="str">
        <f>'Page 1 - General Information'!$G$16</f>
        <v>3596</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115508003</v>
      </c>
      <c r="B4639" t="str">
        <f>'Page 1 - General Information'!$G$16</f>
        <v>3596</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115508003</v>
      </c>
      <c r="B4640" t="str">
        <f>'Page 1 - General Information'!$G$16</f>
        <v>3596</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115508003</v>
      </c>
      <c r="B4641" t="str">
        <f>'Page 1 - General Information'!$G$16</f>
        <v>3596</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115508003</v>
      </c>
      <c r="B4642" t="str">
        <f>'Page 1 - General Information'!$G$16</f>
        <v>3596</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115508003</v>
      </c>
      <c r="B4643" t="str">
        <f>'Page 1 - General Information'!$G$16</f>
        <v>3596</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115508003</v>
      </c>
      <c r="B4644" t="str">
        <f>'Page 1 - General Information'!$G$16</f>
        <v>3596</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115508003</v>
      </c>
      <c r="B4645" t="str">
        <f>'Page 1 - General Information'!$G$16</f>
        <v>3596</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115508003</v>
      </c>
      <c r="B4646" t="str">
        <f>'Page 1 - General Information'!$G$16</f>
        <v>3596</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115508003</v>
      </c>
      <c r="B4647" t="str">
        <f>'Page 1 - General Information'!$G$16</f>
        <v>3596</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115508003</v>
      </c>
      <c r="B4648" t="str">
        <f>'Page 1 - General Information'!$G$16</f>
        <v>3596</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115508003</v>
      </c>
      <c r="B4649" t="str">
        <f>'Page 1 - General Information'!$G$16</f>
        <v>3596</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115508003</v>
      </c>
      <c r="B4650" t="str">
        <f>'Page 1 - General Information'!$G$16</f>
        <v>3596</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115508003</v>
      </c>
      <c r="B4651" t="str">
        <f>'Page 1 - General Information'!$G$16</f>
        <v>3596</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115508003</v>
      </c>
      <c r="B4652" t="str">
        <f>'Page 1 - General Information'!$G$16</f>
        <v>3596</v>
      </c>
      <c r="C4652" s="394" t="s">
        <v>19151</v>
      </c>
      <c r="D4652"/>
      <c r="E4652"/>
      <c r="F4652"/>
      <c r="G4652"/>
      <c r="H4652"/>
      <c r="I4652"/>
      <c r="J4652"/>
      <c r="K4652"/>
      <c r="L4652"/>
      <c r="M4652"/>
      <c r="N4652" t="s">
        <v>8334</v>
      </c>
      <c r="O4652"/>
      <c r="P4652" s="400">
        <f>INDEX('Page 3 - Financial Information'!$K$16:$X$186,Y4652,X4652)</f>
        <v>8626.7200000000012</v>
      </c>
      <c r="Q4652"/>
      <c r="R4652"/>
      <c r="S4652" t="s">
        <v>8676</v>
      </c>
      <c r="T4652"/>
      <c r="U4652"/>
      <c r="V4652"/>
      <c r="W4652"/>
      <c r="X4652" s="396">
        <v>1</v>
      </c>
      <c r="Y4652" s="396">
        <v>32</v>
      </c>
    </row>
    <row r="4653" spans="1:25" x14ac:dyDescent="0.25">
      <c r="A4653">
        <f>'Page 1 - General Information'!$G$12</f>
        <v>115508003</v>
      </c>
      <c r="B4653" t="str">
        <f>'Page 1 - General Information'!$G$16</f>
        <v>3596</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115508003</v>
      </c>
      <c r="B4654" t="str">
        <f>'Page 1 - General Information'!$G$16</f>
        <v>3596</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115508003</v>
      </c>
      <c r="B4655" t="str">
        <f>'Page 1 - General Information'!$G$16</f>
        <v>3596</v>
      </c>
      <c r="C4655" s="394" t="s">
        <v>19151</v>
      </c>
      <c r="D4655"/>
      <c r="E4655"/>
      <c r="F4655"/>
      <c r="G4655"/>
      <c r="H4655"/>
      <c r="I4655"/>
      <c r="J4655"/>
      <c r="K4655"/>
      <c r="L4655"/>
      <c r="M4655"/>
      <c r="N4655" t="s">
        <v>8334</v>
      </c>
      <c r="O4655"/>
      <c r="P4655" s="400">
        <f>INDEX('Page 3 - Financial Information'!$K$16:$X$186,Y4655,X4655)</f>
        <v>4611.7700000000004</v>
      </c>
      <c r="Q4655"/>
      <c r="R4655"/>
      <c r="S4655" t="s">
        <v>8679</v>
      </c>
      <c r="T4655"/>
      <c r="U4655"/>
      <c r="V4655"/>
      <c r="W4655"/>
      <c r="X4655" s="396">
        <v>5</v>
      </c>
      <c r="Y4655" s="396">
        <v>32</v>
      </c>
    </row>
    <row r="4656" spans="1:25" x14ac:dyDescent="0.25">
      <c r="A4656">
        <f>'Page 1 - General Information'!$G$12</f>
        <v>115508003</v>
      </c>
      <c r="B4656" t="str">
        <f>'Page 1 - General Information'!$G$16</f>
        <v>3596</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115508003</v>
      </c>
      <c r="B4657" t="str">
        <f>'Page 1 - General Information'!$G$16</f>
        <v>3596</v>
      </c>
      <c r="C4657" s="394" t="s">
        <v>19151</v>
      </c>
      <c r="D4657"/>
      <c r="E4657"/>
      <c r="F4657"/>
      <c r="G4657"/>
      <c r="H4657"/>
      <c r="I4657"/>
      <c r="J4657"/>
      <c r="K4657"/>
      <c r="L4657"/>
      <c r="M4657"/>
      <c r="N4657" t="s">
        <v>8334</v>
      </c>
      <c r="O4657"/>
      <c r="P4657" s="400">
        <f>INDEX('Page 3 - Financial Information'!$K$16:$X$186,Y4657,X4657)</f>
        <v>1131.9000000000001</v>
      </c>
      <c r="Q4657"/>
      <c r="R4657"/>
      <c r="S4657" t="s">
        <v>8681</v>
      </c>
      <c r="T4657"/>
      <c r="U4657"/>
      <c r="V4657"/>
      <c r="W4657"/>
      <c r="X4657" s="396">
        <v>7</v>
      </c>
      <c r="Y4657" s="396">
        <v>32</v>
      </c>
    </row>
    <row r="4658" spans="1:25" x14ac:dyDescent="0.25">
      <c r="A4658">
        <f>'Page 1 - General Information'!$G$12</f>
        <v>115508003</v>
      </c>
      <c r="B4658" t="str">
        <f>'Page 1 - General Information'!$G$16</f>
        <v>3596</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115508003</v>
      </c>
      <c r="B4659" t="str">
        <f>'Page 1 - General Information'!$G$16</f>
        <v>3596</v>
      </c>
      <c r="C4659" s="394" t="s">
        <v>19151</v>
      </c>
      <c r="D4659"/>
      <c r="E4659"/>
      <c r="F4659"/>
      <c r="G4659"/>
      <c r="H4659"/>
      <c r="I4659"/>
      <c r="J4659"/>
      <c r="K4659"/>
      <c r="L4659"/>
      <c r="M4659"/>
      <c r="N4659" t="s">
        <v>8334</v>
      </c>
      <c r="O4659"/>
      <c r="P4659" s="400">
        <f>INDEX('Page 3 - Financial Information'!$K$16:$X$186,Y4659,X4659)</f>
        <v>2883.05</v>
      </c>
      <c r="Q4659"/>
      <c r="R4659"/>
      <c r="S4659" t="s">
        <v>8683</v>
      </c>
      <c r="T4659"/>
      <c r="U4659"/>
      <c r="V4659"/>
      <c r="W4659"/>
      <c r="X4659" s="396">
        <v>9</v>
      </c>
      <c r="Y4659" s="396">
        <v>32</v>
      </c>
    </row>
    <row r="4660" spans="1:25" x14ac:dyDescent="0.25">
      <c r="A4660">
        <f>'Page 1 - General Information'!$G$12</f>
        <v>115508003</v>
      </c>
      <c r="B4660" t="str">
        <f>'Page 1 - General Information'!$G$16</f>
        <v>3596</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115508003</v>
      </c>
      <c r="B4661" t="str">
        <f>'Page 1 - General Information'!$G$16</f>
        <v>3596</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115508003</v>
      </c>
      <c r="B4662" t="str">
        <f>'Page 1 - General Information'!$G$16</f>
        <v>3596</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115508003</v>
      </c>
      <c r="B4663" t="str">
        <f>'Page 1 - General Information'!$G$16</f>
        <v>3596</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115508003</v>
      </c>
      <c r="B4664" t="str">
        <f>'Page 1 - General Information'!$G$16</f>
        <v>3596</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115508003</v>
      </c>
      <c r="B4665" t="str">
        <f>'Page 1 - General Information'!$G$16</f>
        <v>3596</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115508003</v>
      </c>
      <c r="B4666" t="str">
        <f>'Page 1 - General Information'!$G$16</f>
        <v>3596</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115508003</v>
      </c>
      <c r="B4667" t="str">
        <f>'Page 1 - General Information'!$G$16</f>
        <v>3596</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115508003</v>
      </c>
      <c r="B4668" t="str">
        <f>'Page 1 - General Information'!$G$16</f>
        <v>3596</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115508003</v>
      </c>
      <c r="B4669" t="str">
        <f>'Page 1 - General Information'!$G$16</f>
        <v>3596</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115508003</v>
      </c>
      <c r="B4670" t="str">
        <f>'Page 1 - General Information'!$G$16</f>
        <v>3596</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115508003</v>
      </c>
      <c r="B4671" t="str">
        <f>'Page 1 - General Information'!$G$16</f>
        <v>3596</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115508003</v>
      </c>
      <c r="B4672" t="str">
        <f>'Page 1 - General Information'!$G$16</f>
        <v>3596</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115508003</v>
      </c>
      <c r="B4673" t="str">
        <f>'Page 1 - General Information'!$G$16</f>
        <v>3596</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115508003</v>
      </c>
      <c r="B4674" t="str">
        <f>'Page 1 - General Information'!$G$16</f>
        <v>3596</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115508003</v>
      </c>
      <c r="B4675" t="str">
        <f>'Page 1 - General Information'!$G$16</f>
        <v>3596</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115508003</v>
      </c>
      <c r="B4676" t="str">
        <f>'Page 1 - General Information'!$G$16</f>
        <v>3596</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115508003</v>
      </c>
      <c r="B4677" t="str">
        <f>'Page 1 - General Information'!$G$16</f>
        <v>3596</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115508003</v>
      </c>
      <c r="B4678" t="str">
        <f>'Page 1 - General Information'!$G$16</f>
        <v>3596</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115508003</v>
      </c>
      <c r="B4679" t="str">
        <f>'Page 1 - General Information'!$G$16</f>
        <v>3596</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115508003</v>
      </c>
      <c r="B4680" t="str">
        <f>'Page 1 - General Information'!$G$16</f>
        <v>3596</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115508003</v>
      </c>
      <c r="B4681" t="str">
        <f>'Page 1 - General Information'!$G$16</f>
        <v>3596</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115508003</v>
      </c>
      <c r="B4682" t="str">
        <f>'Page 1 - General Information'!$G$16</f>
        <v>3596</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115508003</v>
      </c>
      <c r="B4683" t="str">
        <f>'Page 1 - General Information'!$G$16</f>
        <v>3596</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115508003</v>
      </c>
      <c r="B4684" t="str">
        <f>'Page 1 - General Information'!$G$16</f>
        <v>3596</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115508003</v>
      </c>
      <c r="B4685" t="str">
        <f>'Page 1 - General Information'!$G$16</f>
        <v>3596</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115508003</v>
      </c>
      <c r="B4686" t="str">
        <f>'Page 1 - General Information'!$G$16</f>
        <v>3596</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115508003</v>
      </c>
      <c r="B4687" t="str">
        <f>'Page 1 - General Information'!$G$16</f>
        <v>3596</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115508003</v>
      </c>
      <c r="B4688" t="str">
        <f>'Page 1 - General Information'!$G$16</f>
        <v>3596</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115508003</v>
      </c>
      <c r="B4689" t="str">
        <f>'Page 1 - General Information'!$G$16</f>
        <v>3596</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115508003</v>
      </c>
      <c r="B4690" t="str">
        <f>'Page 1 - General Information'!$G$16</f>
        <v>3596</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115508003</v>
      </c>
      <c r="B4691" t="str">
        <f>'Page 1 - General Information'!$G$16</f>
        <v>3596</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115508003</v>
      </c>
      <c r="B4692" t="str">
        <f>'Page 1 - General Information'!$G$16</f>
        <v>3596</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115508003</v>
      </c>
      <c r="B4693" t="str">
        <f>'Page 1 - General Information'!$G$16</f>
        <v>3596</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115508003</v>
      </c>
      <c r="B4694" t="str">
        <f>'Page 1 - General Information'!$G$16</f>
        <v>3596</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115508003</v>
      </c>
      <c r="B4695" t="str">
        <f>'Page 1 - General Information'!$G$16</f>
        <v>3596</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115508003</v>
      </c>
      <c r="B4696" t="str">
        <f>'Page 1 - General Information'!$G$16</f>
        <v>3596</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115508003</v>
      </c>
      <c r="B4697" t="str">
        <f>'Page 1 - General Information'!$G$16</f>
        <v>3596</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115508003</v>
      </c>
      <c r="B4698" t="str">
        <f>'Page 1 - General Information'!$G$16</f>
        <v>3596</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115508003</v>
      </c>
      <c r="B4699" t="str">
        <f>'Page 1 - General Information'!$G$16</f>
        <v>3596</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115508003</v>
      </c>
      <c r="B4700" t="str">
        <f>'Page 1 - General Information'!$G$16</f>
        <v>3596</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115508003</v>
      </c>
      <c r="B4701" t="str">
        <f>'Page 1 - General Information'!$G$16</f>
        <v>3596</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115508003</v>
      </c>
      <c r="B4702" t="str">
        <f>'Page 1 - General Information'!$G$16</f>
        <v>3596</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115508003</v>
      </c>
      <c r="B4703" t="str">
        <f>'Page 1 - General Information'!$G$16</f>
        <v>3596</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115508003</v>
      </c>
      <c r="B4704" t="str">
        <f>'Page 1 - General Information'!$G$16</f>
        <v>3596</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115508003</v>
      </c>
      <c r="B4705" t="str">
        <f>'Page 1 - General Information'!$G$16</f>
        <v>3596</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115508003</v>
      </c>
      <c r="B4706" t="str">
        <f>'Page 1 - General Information'!$G$16</f>
        <v>3596</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115508003</v>
      </c>
      <c r="B4707" t="str">
        <f>'Page 1 - General Information'!$G$16</f>
        <v>3596</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115508003</v>
      </c>
      <c r="B4708" t="str">
        <f>'Page 1 - General Information'!$G$16</f>
        <v>3596</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115508003</v>
      </c>
      <c r="B4709" t="str">
        <f>'Page 1 - General Information'!$G$16</f>
        <v>3596</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115508003</v>
      </c>
      <c r="B4710" t="str">
        <f>'Page 1 - General Information'!$G$16</f>
        <v>3596</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115508003</v>
      </c>
      <c r="B4711" t="str">
        <f>'Page 1 - General Information'!$G$16</f>
        <v>3596</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115508003</v>
      </c>
      <c r="B4712" t="str">
        <f>'Page 1 - General Information'!$G$16</f>
        <v>3596</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115508003</v>
      </c>
      <c r="B4713" t="str">
        <f>'Page 1 - General Information'!$G$16</f>
        <v>3596</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115508003</v>
      </c>
      <c r="B4714" t="str">
        <f>'Page 1 - General Information'!$G$16</f>
        <v>3596</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115508003</v>
      </c>
      <c r="B4715" t="str">
        <f>'Page 1 - General Information'!$G$16</f>
        <v>3596</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115508003</v>
      </c>
      <c r="B4716" t="str">
        <f>'Page 1 - General Information'!$G$16</f>
        <v>3596</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115508003</v>
      </c>
      <c r="B4717" t="str">
        <f>'Page 1 - General Information'!$G$16</f>
        <v>3596</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115508003</v>
      </c>
      <c r="B4718" t="str">
        <f>'Page 1 - General Information'!$G$16</f>
        <v>3596</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115508003</v>
      </c>
      <c r="B4719" t="str">
        <f>'Page 1 - General Information'!$G$16</f>
        <v>3596</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115508003</v>
      </c>
      <c r="B4720" t="str">
        <f>'Page 1 - General Information'!$G$16</f>
        <v>3596</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115508003</v>
      </c>
      <c r="B4721" t="str">
        <f>'Page 1 - General Information'!$G$16</f>
        <v>3596</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115508003</v>
      </c>
      <c r="B4722" t="str">
        <f>'Page 1 - General Information'!$G$16</f>
        <v>3596</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115508003</v>
      </c>
      <c r="B4723" t="str">
        <f>'Page 1 - General Information'!$G$16</f>
        <v>3596</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115508003</v>
      </c>
      <c r="B4724" t="str">
        <f>'Page 1 - General Information'!$G$16</f>
        <v>3596</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115508003</v>
      </c>
      <c r="B4725" t="str">
        <f>'Page 1 - General Information'!$G$16</f>
        <v>3596</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115508003</v>
      </c>
      <c r="B4726" t="str">
        <f>'Page 1 - General Information'!$G$16</f>
        <v>3596</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115508003</v>
      </c>
      <c r="B4727" t="str">
        <f>'Page 1 - General Information'!$G$16</f>
        <v>3596</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115508003</v>
      </c>
      <c r="B4728" t="str">
        <f>'Page 1 - General Information'!$G$16</f>
        <v>3596</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115508003</v>
      </c>
      <c r="B4729" t="str">
        <f>'Page 1 - General Information'!$G$16</f>
        <v>3596</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115508003</v>
      </c>
      <c r="B4730" t="str">
        <f>'Page 1 - General Information'!$G$16</f>
        <v>3596</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115508003</v>
      </c>
      <c r="B4731" t="str">
        <f>'Page 1 - General Information'!$G$16</f>
        <v>3596</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115508003</v>
      </c>
      <c r="B4732" t="str">
        <f>'Page 1 - General Information'!$G$16</f>
        <v>3596</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115508003</v>
      </c>
      <c r="B4733" t="str">
        <f>'Page 1 - General Information'!$G$16</f>
        <v>3596</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115508003</v>
      </c>
      <c r="B4734" t="str">
        <f>'Page 1 - General Information'!$G$16</f>
        <v>3596</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115508003</v>
      </c>
      <c r="B4735" t="str">
        <f>'Page 1 - General Information'!$G$16</f>
        <v>3596</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115508003</v>
      </c>
      <c r="B4736" t="str">
        <f>'Page 1 - General Information'!$G$16</f>
        <v>3596</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115508003</v>
      </c>
      <c r="B4737" t="str">
        <f>'Page 1 - General Information'!$G$16</f>
        <v>3596</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115508003</v>
      </c>
      <c r="B4738" t="str">
        <f>'Page 1 - General Information'!$G$16</f>
        <v>3596</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115508003</v>
      </c>
      <c r="B4739" t="str">
        <f>'Page 1 - General Information'!$G$16</f>
        <v>3596</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115508003</v>
      </c>
      <c r="B4740" t="str">
        <f>'Page 1 - General Information'!$G$16</f>
        <v>3596</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115508003</v>
      </c>
      <c r="B4741" t="str">
        <f>'Page 1 - General Information'!$G$16</f>
        <v>3596</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115508003</v>
      </c>
      <c r="B4742" t="str">
        <f>'Page 1 - General Information'!$G$16</f>
        <v>3596</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115508003</v>
      </c>
      <c r="B4743" t="str">
        <f>'Page 1 - General Information'!$G$16</f>
        <v>3596</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115508003</v>
      </c>
      <c r="B4744" t="str">
        <f>'Page 1 - General Information'!$G$16</f>
        <v>3596</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115508003</v>
      </c>
      <c r="B4745" t="str">
        <f>'Page 1 - General Information'!$G$16</f>
        <v>3596</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115508003</v>
      </c>
      <c r="B4746" t="str">
        <f>'Page 1 - General Information'!$G$16</f>
        <v>3596</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115508003</v>
      </c>
      <c r="B4747" t="str">
        <f>'Page 1 - General Information'!$G$16</f>
        <v>3596</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115508003</v>
      </c>
      <c r="B4748" t="str">
        <f>'Page 1 - General Information'!$G$16</f>
        <v>3596</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115508003</v>
      </c>
      <c r="B4749" t="str">
        <f>'Page 1 - General Information'!$G$16</f>
        <v>3596</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115508003</v>
      </c>
      <c r="B4750" t="str">
        <f>'Page 1 - General Information'!$G$16</f>
        <v>3596</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115508003</v>
      </c>
      <c r="B4751" t="str">
        <f>'Page 1 - General Information'!$G$16</f>
        <v>3596</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115508003</v>
      </c>
      <c r="B4752" t="str">
        <f>'Page 1 - General Information'!$G$16</f>
        <v>3596</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115508003</v>
      </c>
      <c r="B4753" t="str">
        <f>'Page 1 - General Information'!$G$16</f>
        <v>3596</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115508003</v>
      </c>
      <c r="B4754" t="str">
        <f>'Page 1 - General Information'!$G$16</f>
        <v>3596</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115508003</v>
      </c>
      <c r="B4755" t="str">
        <f>'Page 1 - General Information'!$G$16</f>
        <v>3596</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115508003</v>
      </c>
      <c r="B4756" t="str">
        <f>'Page 1 - General Information'!$G$16</f>
        <v>3596</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115508003</v>
      </c>
      <c r="B4757" t="str">
        <f>'Page 1 - General Information'!$G$16</f>
        <v>3596</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115508003</v>
      </c>
      <c r="B4758" t="str">
        <f>'Page 1 - General Information'!$G$16</f>
        <v>3596</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115508003</v>
      </c>
      <c r="B4759" t="str">
        <f>'Page 1 - General Information'!$G$16</f>
        <v>3596</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115508003</v>
      </c>
      <c r="B4760" t="str">
        <f>'Page 1 - General Information'!$G$16</f>
        <v>3596</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115508003</v>
      </c>
      <c r="B4761" t="str">
        <f>'Page 1 - General Information'!$G$16</f>
        <v>3596</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115508003</v>
      </c>
      <c r="B4762" t="str">
        <f>'Page 1 - General Information'!$G$16</f>
        <v>3596</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115508003</v>
      </c>
      <c r="B4763" t="str">
        <f>'Page 1 - General Information'!$G$16</f>
        <v>3596</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115508003</v>
      </c>
      <c r="B4764" t="str">
        <f>'Page 1 - General Information'!$G$16</f>
        <v>3596</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115508003</v>
      </c>
      <c r="B4765" t="str">
        <f>'Page 1 - General Information'!$G$16</f>
        <v>3596</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115508003</v>
      </c>
      <c r="B4766" t="str">
        <f>'Page 1 - General Information'!$G$16</f>
        <v>3596</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115508003</v>
      </c>
      <c r="B4767" t="str">
        <f>'Page 1 - General Information'!$G$16</f>
        <v>3596</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115508003</v>
      </c>
      <c r="B4768" t="str">
        <f>'Page 1 - General Information'!$G$16</f>
        <v>3596</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115508003</v>
      </c>
      <c r="B4769" t="str">
        <f>'Page 1 - General Information'!$G$16</f>
        <v>3596</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115508003</v>
      </c>
      <c r="B4770" t="str">
        <f>'Page 1 - General Information'!$G$16</f>
        <v>3596</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115508003</v>
      </c>
      <c r="B4771" t="str">
        <f>'Page 1 - General Information'!$G$16</f>
        <v>3596</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115508003</v>
      </c>
      <c r="B4772" t="str">
        <f>'Page 1 - General Information'!$G$16</f>
        <v>3596</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115508003</v>
      </c>
      <c r="B4773" t="str">
        <f>'Page 1 - General Information'!$G$16</f>
        <v>3596</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115508003</v>
      </c>
      <c r="B4774" t="str">
        <f>'Page 1 - General Information'!$G$16</f>
        <v>3596</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115508003</v>
      </c>
      <c r="B4775" t="str">
        <f>'Page 1 - General Information'!$G$16</f>
        <v>3596</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115508003</v>
      </c>
      <c r="B4776" t="str">
        <f>'Page 1 - General Information'!$G$16</f>
        <v>3596</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115508003</v>
      </c>
      <c r="B4777" t="str">
        <f>'Page 1 - General Information'!$G$16</f>
        <v>3596</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115508003</v>
      </c>
      <c r="B4778" t="str">
        <f>'Page 1 - General Information'!$G$16</f>
        <v>3596</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115508003</v>
      </c>
      <c r="B4779" t="str">
        <f>'Page 1 - General Information'!$G$16</f>
        <v>3596</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115508003</v>
      </c>
      <c r="B4780" t="str">
        <f>'Page 1 - General Information'!$G$16</f>
        <v>3596</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115508003</v>
      </c>
      <c r="B4781" t="str">
        <f>'Page 1 - General Information'!$G$16</f>
        <v>3596</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115508003</v>
      </c>
      <c r="B4782" t="str">
        <f>'Page 1 - General Information'!$G$16</f>
        <v>3596</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115508003</v>
      </c>
      <c r="B4783" t="str">
        <f>'Page 1 - General Information'!$G$16</f>
        <v>3596</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115508003</v>
      </c>
      <c r="B4784" t="str">
        <f>'Page 1 - General Information'!$G$16</f>
        <v>3596</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115508003</v>
      </c>
      <c r="B4785" t="str">
        <f>'Page 1 - General Information'!$G$16</f>
        <v>3596</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115508003</v>
      </c>
      <c r="B4786" t="str">
        <f>'Page 1 - General Information'!$G$16</f>
        <v>3596</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115508003</v>
      </c>
      <c r="B4787" t="str">
        <f>'Page 1 - General Information'!$G$16</f>
        <v>3596</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115508003</v>
      </c>
      <c r="B4788" t="str">
        <f>'Page 1 - General Information'!$G$16</f>
        <v>3596</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115508003</v>
      </c>
      <c r="B4789" t="str">
        <f>'Page 1 - General Information'!$G$16</f>
        <v>3596</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115508003</v>
      </c>
      <c r="B4790" t="str">
        <f>'Page 1 - General Information'!$G$16</f>
        <v>3596</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115508003</v>
      </c>
      <c r="B4791" t="str">
        <f>'Page 1 - General Information'!$G$16</f>
        <v>3596</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115508003</v>
      </c>
      <c r="B4792" t="str">
        <f>'Page 1 - General Information'!$G$16</f>
        <v>3596</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115508003</v>
      </c>
      <c r="B4793" t="str">
        <f>'Page 1 - General Information'!$G$16</f>
        <v>3596</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115508003</v>
      </c>
      <c r="B4794" t="str">
        <f>'Page 1 - General Information'!$G$16</f>
        <v>3596</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115508003</v>
      </c>
      <c r="B4795" t="str">
        <f>'Page 1 - General Information'!$G$16</f>
        <v>3596</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115508003</v>
      </c>
      <c r="B4796" t="str">
        <f>'Page 1 - General Information'!$G$16</f>
        <v>3596</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115508003</v>
      </c>
      <c r="B4797" t="str">
        <f>'Page 1 - General Information'!$G$16</f>
        <v>3596</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115508003</v>
      </c>
      <c r="B4798" t="str">
        <f>'Page 1 - General Information'!$G$16</f>
        <v>3596</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115508003</v>
      </c>
      <c r="B4799" t="str">
        <f>'Page 1 - General Information'!$G$16</f>
        <v>3596</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115508003</v>
      </c>
      <c r="B4800" t="str">
        <f>'Page 1 - General Information'!$G$16</f>
        <v>3596</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115508003</v>
      </c>
      <c r="B4801" t="str">
        <f>'Page 1 - General Information'!$G$16</f>
        <v>3596</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115508003</v>
      </c>
      <c r="B4802" t="str">
        <f>'Page 1 - General Information'!$G$16</f>
        <v>3596</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115508003</v>
      </c>
      <c r="B4803" t="str">
        <f>'Page 1 - General Information'!$G$16</f>
        <v>3596</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115508003</v>
      </c>
      <c r="B4804" t="str">
        <f>'Page 1 - General Information'!$G$16</f>
        <v>3596</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115508003</v>
      </c>
      <c r="B4805" t="str">
        <f>'Page 1 - General Information'!$G$16</f>
        <v>3596</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115508003</v>
      </c>
      <c r="B4806" t="str">
        <f>'Page 1 - General Information'!$G$16</f>
        <v>3596</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115508003</v>
      </c>
      <c r="B4807" t="str">
        <f>'Page 1 - General Information'!$G$16</f>
        <v>3596</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115508003</v>
      </c>
      <c r="B4808" t="str">
        <f>'Page 1 - General Information'!$G$16</f>
        <v>3596</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115508003</v>
      </c>
      <c r="B4809" t="str">
        <f>'Page 1 - General Information'!$G$16</f>
        <v>3596</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115508003</v>
      </c>
      <c r="B4810" t="str">
        <f>'Page 1 - General Information'!$G$16</f>
        <v>3596</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115508003</v>
      </c>
      <c r="B4811" t="str">
        <f>'Page 1 - General Information'!$G$16</f>
        <v>3596</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115508003</v>
      </c>
      <c r="B4812" t="str">
        <f>'Page 1 - General Information'!$G$16</f>
        <v>3596</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115508003</v>
      </c>
      <c r="B4813" t="str">
        <f>'Page 1 - General Information'!$G$16</f>
        <v>3596</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115508003</v>
      </c>
      <c r="B4814" t="str">
        <f>'Page 1 - General Information'!$G$16</f>
        <v>3596</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115508003</v>
      </c>
      <c r="B4815" t="str">
        <f>'Page 1 - General Information'!$G$16</f>
        <v>3596</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115508003</v>
      </c>
      <c r="B4816" t="str">
        <f>'Page 1 - General Information'!$G$16</f>
        <v>3596</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115508003</v>
      </c>
      <c r="B4817" t="str">
        <f>'Page 1 - General Information'!$G$16</f>
        <v>3596</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115508003</v>
      </c>
      <c r="B4818" t="str">
        <f>'Page 1 - General Information'!$G$16</f>
        <v>3596</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115508003</v>
      </c>
      <c r="B4819" t="str">
        <f>'Page 1 - General Information'!$G$16</f>
        <v>3596</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115508003</v>
      </c>
      <c r="B4820" t="str">
        <f>'Page 1 - General Information'!$G$16</f>
        <v>3596</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115508003</v>
      </c>
      <c r="B4821" t="str">
        <f>'Page 1 - General Information'!$G$16</f>
        <v>3596</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115508003</v>
      </c>
      <c r="B4822" t="str">
        <f>'Page 1 - General Information'!$G$16</f>
        <v>3596</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115508003</v>
      </c>
      <c r="B4823" t="str">
        <f>'Page 1 - General Information'!$G$16</f>
        <v>3596</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115508003</v>
      </c>
      <c r="B4824" t="str">
        <f>'Page 1 - General Information'!$G$16</f>
        <v>3596</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115508003</v>
      </c>
      <c r="B4825" t="str">
        <f>'Page 1 - General Information'!$G$16</f>
        <v>3596</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115508003</v>
      </c>
      <c r="B4826" t="str">
        <f>'Page 1 - General Information'!$G$16</f>
        <v>3596</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115508003</v>
      </c>
      <c r="B4827" t="str">
        <f>'Page 1 - General Information'!$G$16</f>
        <v>3596</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115508003</v>
      </c>
      <c r="B4828" t="str">
        <f>'Page 1 - General Information'!$G$16</f>
        <v>3596</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115508003</v>
      </c>
      <c r="B4829" t="str">
        <f>'Page 1 - General Information'!$G$16</f>
        <v>3596</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115508003</v>
      </c>
      <c r="B4830" t="str">
        <f>'Page 1 - General Information'!$G$16</f>
        <v>3596</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115508003</v>
      </c>
      <c r="B4831" t="str">
        <f>'Page 1 - General Information'!$G$16</f>
        <v>3596</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115508003</v>
      </c>
      <c r="B4832" t="str">
        <f>'Page 1 - General Information'!$G$16</f>
        <v>3596</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115508003</v>
      </c>
      <c r="B4833" t="str">
        <f>'Page 1 - General Information'!$G$16</f>
        <v>3596</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115508003</v>
      </c>
      <c r="B4834" t="str">
        <f>'Page 1 - General Information'!$G$16</f>
        <v>3596</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115508003</v>
      </c>
      <c r="B4835" t="str">
        <f>'Page 1 - General Information'!$G$16</f>
        <v>3596</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115508003</v>
      </c>
      <c r="B4836" t="str">
        <f>'Page 1 - General Information'!$G$16</f>
        <v>3596</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115508003</v>
      </c>
      <c r="B4837" t="str">
        <f>'Page 1 - General Information'!$G$16</f>
        <v>3596</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115508003</v>
      </c>
      <c r="B4838" t="str">
        <f>'Page 1 - General Information'!$G$16</f>
        <v>3596</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115508003</v>
      </c>
      <c r="B4839" t="str">
        <f>'Page 1 - General Information'!$G$16</f>
        <v>3596</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115508003</v>
      </c>
      <c r="B4840" t="str">
        <f>'Page 1 - General Information'!$G$16</f>
        <v>3596</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115508003</v>
      </c>
      <c r="B4841" t="str">
        <f>'Page 1 - General Information'!$G$16</f>
        <v>3596</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115508003</v>
      </c>
      <c r="B4842" t="str">
        <f>'Page 1 - General Information'!$G$16</f>
        <v>3596</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115508003</v>
      </c>
      <c r="B4843" t="str">
        <f>'Page 1 - General Information'!$G$16</f>
        <v>3596</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115508003</v>
      </c>
      <c r="B4844" t="str">
        <f>'Page 1 - General Information'!$G$16</f>
        <v>3596</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115508003</v>
      </c>
      <c r="B4845" t="str">
        <f>'Page 1 - General Information'!$G$16</f>
        <v>3596</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115508003</v>
      </c>
      <c r="B4846" t="str">
        <f>'Page 1 - General Information'!$G$16</f>
        <v>3596</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115508003</v>
      </c>
      <c r="B4847" t="str">
        <f>'Page 1 - General Information'!$G$16</f>
        <v>3596</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115508003</v>
      </c>
      <c r="B4848" t="str">
        <f>'Page 1 - General Information'!$G$16</f>
        <v>3596</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115508003</v>
      </c>
      <c r="B4849" t="str">
        <f>'Page 1 - General Information'!$G$16</f>
        <v>3596</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115508003</v>
      </c>
      <c r="B4850" t="str">
        <f>'Page 1 - General Information'!$G$16</f>
        <v>3596</v>
      </c>
      <c r="C4850" s="394" t="s">
        <v>19151</v>
      </c>
      <c r="D4850"/>
      <c r="E4850"/>
      <c r="F4850"/>
      <c r="G4850"/>
      <c r="H4850"/>
      <c r="I4850"/>
      <c r="J4850"/>
      <c r="K4850"/>
      <c r="L4850"/>
      <c r="M4850"/>
      <c r="N4850" t="s">
        <v>8334</v>
      </c>
      <c r="O4850"/>
      <c r="P4850" s="400">
        <f>INDEX('Page 3 - Financial Information'!$K$16:$X$186,Y4850,X4850)</f>
        <v>0</v>
      </c>
      <c r="Q4850"/>
      <c r="R4850"/>
      <c r="S4850" t="s">
        <v>8874</v>
      </c>
      <c r="T4850"/>
      <c r="U4850"/>
      <c r="V4850"/>
      <c r="W4850"/>
      <c r="X4850" s="396">
        <v>1</v>
      </c>
      <c r="Y4850" s="396">
        <v>50</v>
      </c>
    </row>
    <row r="4851" spans="1:25" x14ac:dyDescent="0.25">
      <c r="A4851">
        <f>'Page 1 - General Information'!$G$12</f>
        <v>115508003</v>
      </c>
      <c r="B4851" t="str">
        <f>'Page 1 - General Information'!$G$16</f>
        <v>3596</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115508003</v>
      </c>
      <c r="B4852" t="str">
        <f>'Page 1 - General Information'!$G$16</f>
        <v>3596</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115508003</v>
      </c>
      <c r="B4853" t="str">
        <f>'Page 1 - General Information'!$G$16</f>
        <v>3596</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115508003</v>
      </c>
      <c r="B4854" t="str">
        <f>'Page 1 - General Information'!$G$16</f>
        <v>3596</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115508003</v>
      </c>
      <c r="B4855" t="str">
        <f>'Page 1 - General Information'!$G$16</f>
        <v>3596</v>
      </c>
      <c r="C4855" s="394" t="s">
        <v>19151</v>
      </c>
      <c r="D4855"/>
      <c r="E4855"/>
      <c r="F4855"/>
      <c r="G4855"/>
      <c r="H4855"/>
      <c r="I4855"/>
      <c r="J4855"/>
      <c r="K4855"/>
      <c r="L4855"/>
      <c r="M4855"/>
      <c r="N4855" t="s">
        <v>8334</v>
      </c>
      <c r="O4855"/>
      <c r="P4855" s="400">
        <f>INDEX('Page 3 - Financial Information'!$K$16:$X$186,Y4855,X4855)</f>
        <v>0</v>
      </c>
      <c r="Q4855"/>
      <c r="R4855"/>
      <c r="S4855" t="s">
        <v>8879</v>
      </c>
      <c r="T4855"/>
      <c r="U4855"/>
      <c r="V4855"/>
      <c r="W4855"/>
      <c r="X4855" s="396">
        <v>7</v>
      </c>
      <c r="Y4855" s="396">
        <v>50</v>
      </c>
    </row>
    <row r="4856" spans="1:25" x14ac:dyDescent="0.25">
      <c r="A4856">
        <f>'Page 1 - General Information'!$G$12</f>
        <v>115508003</v>
      </c>
      <c r="B4856" t="str">
        <f>'Page 1 - General Information'!$G$16</f>
        <v>3596</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115508003</v>
      </c>
      <c r="B4857" t="str">
        <f>'Page 1 - General Information'!$G$16</f>
        <v>3596</v>
      </c>
      <c r="C4857" s="394" t="s">
        <v>19151</v>
      </c>
      <c r="D4857"/>
      <c r="E4857"/>
      <c r="F4857"/>
      <c r="G4857"/>
      <c r="H4857"/>
      <c r="I4857"/>
      <c r="J4857"/>
      <c r="K4857"/>
      <c r="L4857"/>
      <c r="M4857"/>
      <c r="N4857" t="s">
        <v>8334</v>
      </c>
      <c r="O4857"/>
      <c r="P4857" s="400">
        <f>INDEX('Page 3 - Financial Information'!$K$16:$X$186,Y4857,X4857)</f>
        <v>0</v>
      </c>
      <c r="Q4857"/>
      <c r="R4857"/>
      <c r="S4857" t="s">
        <v>8881</v>
      </c>
      <c r="T4857"/>
      <c r="U4857"/>
      <c r="V4857"/>
      <c r="W4857"/>
      <c r="X4857" s="396">
        <v>9</v>
      </c>
      <c r="Y4857" s="396">
        <v>50</v>
      </c>
    </row>
    <row r="4858" spans="1:25" x14ac:dyDescent="0.25">
      <c r="A4858">
        <f>'Page 1 - General Information'!$G$12</f>
        <v>115508003</v>
      </c>
      <c r="B4858" t="str">
        <f>'Page 1 - General Information'!$G$16</f>
        <v>3596</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115508003</v>
      </c>
      <c r="B4859" t="str">
        <f>'Page 1 - General Information'!$G$16</f>
        <v>3596</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115508003</v>
      </c>
      <c r="B4860" t="str">
        <f>'Page 1 - General Information'!$G$16</f>
        <v>3596</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115508003</v>
      </c>
      <c r="B4861" t="str">
        <f>'Page 1 - General Information'!$G$16</f>
        <v>3596</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115508003</v>
      </c>
      <c r="B4862" t="str">
        <f>'Page 1 - General Information'!$G$16</f>
        <v>3596</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115508003</v>
      </c>
      <c r="B4863" t="str">
        <f>'Page 1 - General Information'!$G$16</f>
        <v>3596</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115508003</v>
      </c>
      <c r="B4864" t="str">
        <f>'Page 1 - General Information'!$G$16</f>
        <v>3596</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115508003</v>
      </c>
      <c r="B4865" t="str">
        <f>'Page 1 - General Information'!$G$16</f>
        <v>3596</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115508003</v>
      </c>
      <c r="B4866" t="str">
        <f>'Page 1 - General Information'!$G$16</f>
        <v>3596</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115508003</v>
      </c>
      <c r="B4867" t="str">
        <f>'Page 1 - General Information'!$G$16</f>
        <v>3596</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115508003</v>
      </c>
      <c r="B4868" t="str">
        <f>'Page 1 - General Information'!$G$16</f>
        <v>3596</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115508003</v>
      </c>
      <c r="B4869" t="str">
        <f>'Page 1 - General Information'!$G$16</f>
        <v>3596</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115508003</v>
      </c>
      <c r="B4870" t="str">
        <f>'Page 1 - General Information'!$G$16</f>
        <v>3596</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115508003</v>
      </c>
      <c r="B4871" t="str">
        <f>'Page 1 - General Information'!$G$16</f>
        <v>3596</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115508003</v>
      </c>
      <c r="B4872" t="str">
        <f>'Page 1 - General Information'!$G$16</f>
        <v>3596</v>
      </c>
      <c r="C4872" s="394" t="s">
        <v>19151</v>
      </c>
      <c r="D4872"/>
      <c r="E4872"/>
      <c r="F4872"/>
      <c r="G4872"/>
      <c r="H4872"/>
      <c r="I4872"/>
      <c r="J4872"/>
      <c r="K4872"/>
      <c r="L4872"/>
      <c r="M4872"/>
      <c r="N4872" t="s">
        <v>8334</v>
      </c>
      <c r="O4872"/>
      <c r="P4872" s="400">
        <f>INDEX('Page 3 - Financial Information'!$K$16:$X$186,Y4872,X4872)</f>
        <v>0</v>
      </c>
      <c r="Q4872"/>
      <c r="R4872"/>
      <c r="S4872" t="s">
        <v>8896</v>
      </c>
      <c r="T4872"/>
      <c r="U4872"/>
      <c r="V4872"/>
      <c r="W4872"/>
      <c r="X4872" s="396">
        <v>1</v>
      </c>
      <c r="Y4872" s="396">
        <v>52</v>
      </c>
    </row>
    <row r="4873" spans="1:25" x14ac:dyDescent="0.25">
      <c r="A4873">
        <f>'Page 1 - General Information'!$G$12</f>
        <v>115508003</v>
      </c>
      <c r="B4873" t="str">
        <f>'Page 1 - General Information'!$G$16</f>
        <v>3596</v>
      </c>
      <c r="C4873" s="394" t="s">
        <v>19151</v>
      </c>
      <c r="D4873"/>
      <c r="E4873"/>
      <c r="F4873"/>
      <c r="G4873"/>
      <c r="H4873"/>
      <c r="I4873"/>
      <c r="J4873"/>
      <c r="K4873"/>
      <c r="L4873"/>
      <c r="M4873"/>
      <c r="N4873" t="s">
        <v>8334</v>
      </c>
      <c r="O4873"/>
      <c r="P4873" s="400">
        <f>INDEX('Page 3 - Financial Information'!$K$16:$X$186,Y4873,X4873)</f>
        <v>0</v>
      </c>
      <c r="Q4873"/>
      <c r="R4873"/>
      <c r="S4873" t="s">
        <v>8897</v>
      </c>
      <c r="T4873"/>
      <c r="U4873"/>
      <c r="V4873"/>
      <c r="W4873"/>
      <c r="X4873" s="396">
        <v>3</v>
      </c>
      <c r="Y4873" s="396">
        <v>52</v>
      </c>
    </row>
    <row r="4874" spans="1:25" x14ac:dyDescent="0.25">
      <c r="A4874">
        <f>'Page 1 - General Information'!$G$12</f>
        <v>115508003</v>
      </c>
      <c r="B4874" t="str">
        <f>'Page 1 - General Information'!$G$16</f>
        <v>3596</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115508003</v>
      </c>
      <c r="B4875" t="str">
        <f>'Page 1 - General Information'!$G$16</f>
        <v>3596</v>
      </c>
      <c r="C4875" s="394" t="s">
        <v>19151</v>
      </c>
      <c r="D4875"/>
      <c r="E4875"/>
      <c r="F4875"/>
      <c r="G4875"/>
      <c r="H4875"/>
      <c r="I4875"/>
      <c r="J4875"/>
      <c r="K4875"/>
      <c r="L4875"/>
      <c r="M4875"/>
      <c r="N4875" t="s">
        <v>8334</v>
      </c>
      <c r="O4875"/>
      <c r="P4875" s="400">
        <f>INDEX('Page 3 - Financial Information'!$K$16:$X$186,Y4875,X4875)</f>
        <v>0</v>
      </c>
      <c r="Q4875"/>
      <c r="R4875"/>
      <c r="S4875" t="s">
        <v>8899</v>
      </c>
      <c r="T4875"/>
      <c r="U4875"/>
      <c r="V4875"/>
      <c r="W4875"/>
      <c r="X4875" s="396">
        <v>5</v>
      </c>
      <c r="Y4875" s="396">
        <v>52</v>
      </c>
    </row>
    <row r="4876" spans="1:25" x14ac:dyDescent="0.25">
      <c r="A4876">
        <f>'Page 1 - General Information'!$G$12</f>
        <v>115508003</v>
      </c>
      <c r="B4876" t="str">
        <f>'Page 1 - General Information'!$G$16</f>
        <v>3596</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115508003</v>
      </c>
      <c r="B4877" t="str">
        <f>'Page 1 - General Information'!$G$16</f>
        <v>3596</v>
      </c>
      <c r="C4877" s="394" t="s">
        <v>19151</v>
      </c>
      <c r="D4877"/>
      <c r="E4877"/>
      <c r="F4877"/>
      <c r="G4877"/>
      <c r="H4877"/>
      <c r="I4877"/>
      <c r="J4877"/>
      <c r="K4877"/>
      <c r="L4877"/>
      <c r="M4877"/>
      <c r="N4877" t="s">
        <v>8334</v>
      </c>
      <c r="O4877"/>
      <c r="P4877" s="400">
        <f>INDEX('Page 3 - Financial Information'!$K$16:$X$186,Y4877,X4877)</f>
        <v>0</v>
      </c>
      <c r="Q4877"/>
      <c r="R4877"/>
      <c r="S4877" t="s">
        <v>8901</v>
      </c>
      <c r="T4877"/>
      <c r="U4877"/>
      <c r="V4877"/>
      <c r="W4877"/>
      <c r="X4877" s="396">
        <v>7</v>
      </c>
      <c r="Y4877" s="396">
        <v>52</v>
      </c>
    </row>
    <row r="4878" spans="1:25" x14ac:dyDescent="0.25">
      <c r="A4878">
        <f>'Page 1 - General Information'!$G$12</f>
        <v>115508003</v>
      </c>
      <c r="B4878" t="str">
        <f>'Page 1 - General Information'!$G$16</f>
        <v>3596</v>
      </c>
      <c r="C4878" s="394" t="s">
        <v>19151</v>
      </c>
      <c r="D4878"/>
      <c r="E4878"/>
      <c r="F4878"/>
      <c r="G4878"/>
      <c r="H4878"/>
      <c r="I4878"/>
      <c r="J4878"/>
      <c r="K4878"/>
      <c r="L4878"/>
      <c r="M4878"/>
      <c r="N4878" t="s">
        <v>8334</v>
      </c>
      <c r="O4878"/>
      <c r="P4878" s="400">
        <f>INDEX('Page 3 - Financial Information'!$K$16:$X$186,Y4878,X4878)</f>
        <v>0</v>
      </c>
      <c r="Q4878"/>
      <c r="R4878"/>
      <c r="S4878" t="s">
        <v>8902</v>
      </c>
      <c r="T4878"/>
      <c r="U4878"/>
      <c r="V4878"/>
      <c r="W4878"/>
      <c r="X4878" s="396">
        <v>8</v>
      </c>
      <c r="Y4878" s="396">
        <v>52</v>
      </c>
    </row>
    <row r="4879" spans="1:25" x14ac:dyDescent="0.25">
      <c r="A4879">
        <f>'Page 1 - General Information'!$G$12</f>
        <v>115508003</v>
      </c>
      <c r="B4879" t="str">
        <f>'Page 1 - General Information'!$G$16</f>
        <v>3596</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115508003</v>
      </c>
      <c r="B4880" t="str">
        <f>'Page 1 - General Information'!$G$16</f>
        <v>3596</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115508003</v>
      </c>
      <c r="B4881" t="str">
        <f>'Page 1 - General Information'!$G$16</f>
        <v>3596</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115508003</v>
      </c>
      <c r="B4882" t="str">
        <f>'Page 1 - General Information'!$G$16</f>
        <v>3596</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115508003</v>
      </c>
      <c r="B4883" t="str">
        <f>'Page 1 - General Information'!$G$16</f>
        <v>3596</v>
      </c>
      <c r="C4883" s="394" t="s">
        <v>19151</v>
      </c>
      <c r="D4883"/>
      <c r="E4883"/>
      <c r="F4883"/>
      <c r="G4883"/>
      <c r="H4883"/>
      <c r="I4883"/>
      <c r="J4883"/>
      <c r="K4883"/>
      <c r="L4883"/>
      <c r="M4883"/>
      <c r="N4883" t="s">
        <v>8334</v>
      </c>
      <c r="O4883"/>
      <c r="P4883" s="400">
        <f>INDEX('Page 3 - Financial Information'!$K$16:$X$186,Y4883,X4883)</f>
        <v>0</v>
      </c>
      <c r="Q4883"/>
      <c r="R4883"/>
      <c r="S4883" t="s">
        <v>8907</v>
      </c>
      <c r="T4883"/>
      <c r="U4883"/>
      <c r="V4883"/>
      <c r="W4883"/>
      <c r="X4883" s="396">
        <v>1</v>
      </c>
      <c r="Y4883" s="396">
        <v>53</v>
      </c>
    </row>
    <row r="4884" spans="1:25" x14ac:dyDescent="0.25">
      <c r="A4884">
        <f>'Page 1 - General Information'!$G$12</f>
        <v>115508003</v>
      </c>
      <c r="B4884" t="str">
        <f>'Page 1 - General Information'!$G$16</f>
        <v>3596</v>
      </c>
      <c r="C4884" s="394" t="s">
        <v>19151</v>
      </c>
      <c r="D4884"/>
      <c r="E4884"/>
      <c r="F4884"/>
      <c r="G4884"/>
      <c r="H4884"/>
      <c r="I4884"/>
      <c r="J4884"/>
      <c r="K4884"/>
      <c r="L4884"/>
      <c r="M4884"/>
      <c r="N4884" t="s">
        <v>8334</v>
      </c>
      <c r="O4884"/>
      <c r="P4884" s="400">
        <f>INDEX('Page 3 - Financial Information'!$K$16:$X$186,Y4884,X4884)</f>
        <v>0</v>
      </c>
      <c r="Q4884"/>
      <c r="R4884"/>
      <c r="S4884" t="s">
        <v>8908</v>
      </c>
      <c r="T4884"/>
      <c r="U4884"/>
      <c r="V4884"/>
      <c r="W4884"/>
      <c r="X4884" s="396">
        <v>3</v>
      </c>
      <c r="Y4884" s="396">
        <v>53</v>
      </c>
    </row>
    <row r="4885" spans="1:25" x14ac:dyDescent="0.25">
      <c r="A4885">
        <f>'Page 1 - General Information'!$G$12</f>
        <v>115508003</v>
      </c>
      <c r="B4885" t="str">
        <f>'Page 1 - General Information'!$G$16</f>
        <v>3596</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115508003</v>
      </c>
      <c r="B4886" t="str">
        <f>'Page 1 - General Information'!$G$16</f>
        <v>3596</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115508003</v>
      </c>
      <c r="B4887" t="str">
        <f>'Page 1 - General Information'!$G$16</f>
        <v>3596</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115508003</v>
      </c>
      <c r="B4888" t="str">
        <f>'Page 1 - General Information'!$G$16</f>
        <v>3596</v>
      </c>
      <c r="C4888" s="394" t="s">
        <v>19151</v>
      </c>
      <c r="D4888"/>
      <c r="E4888"/>
      <c r="F4888"/>
      <c r="G4888"/>
      <c r="H4888"/>
      <c r="I4888"/>
      <c r="J4888"/>
      <c r="K4888"/>
      <c r="L4888"/>
      <c r="M4888"/>
      <c r="N4888" t="s">
        <v>8334</v>
      </c>
      <c r="O4888"/>
      <c r="P4888" s="400">
        <f>INDEX('Page 3 - Financial Information'!$K$16:$X$186,Y4888,X4888)</f>
        <v>0</v>
      </c>
      <c r="Q4888"/>
      <c r="R4888"/>
      <c r="S4888" t="s">
        <v>8912</v>
      </c>
      <c r="T4888"/>
      <c r="U4888"/>
      <c r="V4888"/>
      <c r="W4888"/>
      <c r="X4888" s="396">
        <v>7</v>
      </c>
      <c r="Y4888" s="396">
        <v>53</v>
      </c>
    </row>
    <row r="4889" spans="1:25" x14ac:dyDescent="0.25">
      <c r="A4889">
        <f>'Page 1 - General Information'!$G$12</f>
        <v>115508003</v>
      </c>
      <c r="B4889" t="str">
        <f>'Page 1 - General Information'!$G$16</f>
        <v>3596</v>
      </c>
      <c r="C4889" s="394" t="s">
        <v>19151</v>
      </c>
      <c r="D4889"/>
      <c r="E4889"/>
      <c r="F4889"/>
      <c r="G4889"/>
      <c r="H4889"/>
      <c r="I4889"/>
      <c r="J4889"/>
      <c r="K4889"/>
      <c r="L4889"/>
      <c r="M4889"/>
      <c r="N4889" t="s">
        <v>8334</v>
      </c>
      <c r="O4889"/>
      <c r="P4889" s="400">
        <f>INDEX('Page 3 - Financial Information'!$K$16:$X$186,Y4889,X4889)</f>
        <v>0</v>
      </c>
      <c r="Q4889"/>
      <c r="R4889"/>
      <c r="S4889" t="s">
        <v>8913</v>
      </c>
      <c r="T4889"/>
      <c r="U4889"/>
      <c r="V4889"/>
      <c r="W4889"/>
      <c r="X4889" s="396">
        <v>8</v>
      </c>
      <c r="Y4889" s="396">
        <v>53</v>
      </c>
    </row>
    <row r="4890" spans="1:25" x14ac:dyDescent="0.25">
      <c r="A4890">
        <f>'Page 1 - General Information'!$G$12</f>
        <v>115508003</v>
      </c>
      <c r="B4890" t="str">
        <f>'Page 1 - General Information'!$G$16</f>
        <v>3596</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115508003</v>
      </c>
      <c r="B4891" t="str">
        <f>'Page 1 - General Information'!$G$16</f>
        <v>3596</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115508003</v>
      </c>
      <c r="B4892" t="str">
        <f>'Page 1 - General Information'!$G$16</f>
        <v>3596</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115508003</v>
      </c>
      <c r="B4893" t="str">
        <f>'Page 1 - General Information'!$G$16</f>
        <v>3596</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115508003</v>
      </c>
      <c r="B4894" t="str">
        <f>'Page 1 - General Information'!$G$16</f>
        <v>3596</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115508003</v>
      </c>
      <c r="B4895" t="str">
        <f>'Page 1 - General Information'!$G$16</f>
        <v>3596</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115508003</v>
      </c>
      <c r="B4896" t="str">
        <f>'Page 1 - General Information'!$G$16</f>
        <v>3596</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115508003</v>
      </c>
      <c r="B4897" t="str">
        <f>'Page 1 - General Information'!$G$16</f>
        <v>3596</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115508003</v>
      </c>
      <c r="B4898" t="str">
        <f>'Page 1 - General Information'!$G$16</f>
        <v>3596</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115508003</v>
      </c>
      <c r="B4899" t="str">
        <f>'Page 1 - General Information'!$G$16</f>
        <v>3596</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115508003</v>
      </c>
      <c r="B4900" t="str">
        <f>'Page 1 - General Information'!$G$16</f>
        <v>3596</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115508003</v>
      </c>
      <c r="B4901" t="str">
        <f>'Page 1 - General Information'!$G$16</f>
        <v>3596</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115508003</v>
      </c>
      <c r="B4902" t="str">
        <f>'Page 1 - General Information'!$G$16</f>
        <v>3596</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115508003</v>
      </c>
      <c r="B4903" t="str">
        <f>'Page 1 - General Information'!$G$16</f>
        <v>3596</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115508003</v>
      </c>
      <c r="B4904" t="str">
        <f>'Page 1 - General Information'!$G$16</f>
        <v>3596</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115508003</v>
      </c>
      <c r="B4905" t="str">
        <f>'Page 1 - General Information'!$G$16</f>
        <v>3596</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115508003</v>
      </c>
      <c r="B4906" t="str">
        <f>'Page 1 - General Information'!$G$16</f>
        <v>3596</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115508003</v>
      </c>
      <c r="B4907" t="str">
        <f>'Page 1 - General Information'!$G$16</f>
        <v>3596</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115508003</v>
      </c>
      <c r="B4908" t="str">
        <f>'Page 1 - General Information'!$G$16</f>
        <v>3596</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115508003</v>
      </c>
      <c r="B4909" t="str">
        <f>'Page 1 - General Information'!$G$16</f>
        <v>3596</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115508003</v>
      </c>
      <c r="B4910" t="str">
        <f>'Page 1 - General Information'!$G$16</f>
        <v>3596</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115508003</v>
      </c>
      <c r="B4911" t="str">
        <f>'Page 1 - General Information'!$G$16</f>
        <v>3596</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115508003</v>
      </c>
      <c r="B4912" t="str">
        <f>'Page 1 - General Information'!$G$16</f>
        <v>3596</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115508003</v>
      </c>
      <c r="B4913" t="str">
        <f>'Page 1 - General Information'!$G$16</f>
        <v>3596</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115508003</v>
      </c>
      <c r="B4914" t="str">
        <f>'Page 1 - General Information'!$G$16</f>
        <v>3596</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115508003</v>
      </c>
      <c r="B4915" t="str">
        <f>'Page 1 - General Information'!$G$16</f>
        <v>3596</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115508003</v>
      </c>
      <c r="B4916" t="str">
        <f>'Page 1 - General Information'!$G$16</f>
        <v>3596</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115508003</v>
      </c>
      <c r="B4917" t="str">
        <f>'Page 1 - General Information'!$G$16</f>
        <v>3596</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115508003</v>
      </c>
      <c r="B4918" t="str">
        <f>'Page 1 - General Information'!$G$16</f>
        <v>3596</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115508003</v>
      </c>
      <c r="B4919" t="str">
        <f>'Page 1 - General Information'!$G$16</f>
        <v>3596</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115508003</v>
      </c>
      <c r="B4920" t="str">
        <f>'Page 1 - General Information'!$G$16</f>
        <v>3596</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115508003</v>
      </c>
      <c r="B4921" t="str">
        <f>'Page 1 - General Information'!$G$16</f>
        <v>3596</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115508003</v>
      </c>
      <c r="B4922" t="str">
        <f>'Page 1 - General Information'!$G$16</f>
        <v>3596</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115508003</v>
      </c>
      <c r="B4923" t="str">
        <f>'Page 1 - General Information'!$G$16</f>
        <v>3596</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115508003</v>
      </c>
      <c r="B4924" t="str">
        <f>'Page 1 - General Information'!$G$16</f>
        <v>3596</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115508003</v>
      </c>
      <c r="B4925" t="str">
        <f>'Page 1 - General Information'!$G$16</f>
        <v>3596</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115508003</v>
      </c>
      <c r="B4926" t="str">
        <f>'Page 1 - General Information'!$G$16</f>
        <v>3596</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115508003</v>
      </c>
      <c r="B4927" t="str">
        <f>'Page 1 - General Information'!$G$16</f>
        <v>3596</v>
      </c>
      <c r="C4927" s="394" t="s">
        <v>19151</v>
      </c>
      <c r="D4927"/>
      <c r="E4927"/>
      <c r="F4927"/>
      <c r="G4927"/>
      <c r="H4927"/>
      <c r="I4927"/>
      <c r="J4927"/>
      <c r="K4927"/>
      <c r="L4927"/>
      <c r="M4927"/>
      <c r="N4927" t="s">
        <v>8334</v>
      </c>
      <c r="O4927"/>
      <c r="P4927" s="400">
        <f>INDEX('Page 3 - Financial Information'!$K$16:$X$186,Y4927,X4927)</f>
        <v>0</v>
      </c>
      <c r="Q4927"/>
      <c r="R4927"/>
      <c r="S4927" t="s">
        <v>8951</v>
      </c>
      <c r="T4927"/>
      <c r="U4927"/>
      <c r="V4927"/>
      <c r="W4927"/>
      <c r="X4927" s="396">
        <v>1</v>
      </c>
      <c r="Y4927" s="396">
        <v>57</v>
      </c>
    </row>
    <row r="4928" spans="1:25" x14ac:dyDescent="0.25">
      <c r="A4928">
        <f>'Page 1 - General Information'!$G$12</f>
        <v>115508003</v>
      </c>
      <c r="B4928" t="str">
        <f>'Page 1 - General Information'!$G$16</f>
        <v>3596</v>
      </c>
      <c r="C4928" s="394" t="s">
        <v>19151</v>
      </c>
      <c r="D4928"/>
      <c r="E4928"/>
      <c r="F4928"/>
      <c r="G4928"/>
      <c r="H4928"/>
      <c r="I4928"/>
      <c r="J4928"/>
      <c r="K4928"/>
      <c r="L4928"/>
      <c r="M4928"/>
      <c r="N4928" t="s">
        <v>8334</v>
      </c>
      <c r="O4928"/>
      <c r="P4928" s="400">
        <f>INDEX('Page 3 - Financial Information'!$K$16:$X$186,Y4928,X4928)</f>
        <v>0</v>
      </c>
      <c r="Q4928"/>
      <c r="R4928"/>
      <c r="S4928" t="s">
        <v>8952</v>
      </c>
      <c r="T4928"/>
      <c r="U4928"/>
      <c r="V4928"/>
      <c r="W4928"/>
      <c r="X4928" s="396">
        <v>3</v>
      </c>
      <c r="Y4928" s="396">
        <v>57</v>
      </c>
    </row>
    <row r="4929" spans="1:25" x14ac:dyDescent="0.25">
      <c r="A4929">
        <f>'Page 1 - General Information'!$G$12</f>
        <v>115508003</v>
      </c>
      <c r="B4929" t="str">
        <f>'Page 1 - General Information'!$G$16</f>
        <v>3596</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115508003</v>
      </c>
      <c r="B4930" t="str">
        <f>'Page 1 - General Information'!$G$16</f>
        <v>3596</v>
      </c>
      <c r="C4930" s="394" t="s">
        <v>19151</v>
      </c>
      <c r="D4930"/>
      <c r="E4930"/>
      <c r="F4930"/>
      <c r="G4930"/>
      <c r="H4930"/>
      <c r="I4930"/>
      <c r="J4930"/>
      <c r="K4930"/>
      <c r="L4930"/>
      <c r="M4930"/>
      <c r="N4930" t="s">
        <v>8334</v>
      </c>
      <c r="O4930"/>
      <c r="P4930" s="400">
        <f>INDEX('Page 3 - Financial Information'!$K$16:$X$186,Y4930,X4930)</f>
        <v>0</v>
      </c>
      <c r="Q4930"/>
      <c r="R4930"/>
      <c r="S4930" t="s">
        <v>8954</v>
      </c>
      <c r="T4930"/>
      <c r="U4930"/>
      <c r="V4930"/>
      <c r="W4930"/>
      <c r="X4930" s="396">
        <v>5</v>
      </c>
      <c r="Y4930" s="396">
        <v>57</v>
      </c>
    </row>
    <row r="4931" spans="1:25" x14ac:dyDescent="0.25">
      <c r="A4931">
        <f>'Page 1 - General Information'!$G$12</f>
        <v>115508003</v>
      </c>
      <c r="B4931" t="str">
        <f>'Page 1 - General Information'!$G$16</f>
        <v>3596</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115508003</v>
      </c>
      <c r="B4932" t="str">
        <f>'Page 1 - General Information'!$G$16</f>
        <v>3596</v>
      </c>
      <c r="C4932" s="394" t="s">
        <v>19151</v>
      </c>
      <c r="D4932"/>
      <c r="E4932"/>
      <c r="F4932"/>
      <c r="G4932"/>
      <c r="H4932"/>
      <c r="I4932"/>
      <c r="J4932"/>
      <c r="K4932"/>
      <c r="L4932"/>
      <c r="M4932"/>
      <c r="N4932" t="s">
        <v>8334</v>
      </c>
      <c r="O4932"/>
      <c r="P4932" s="400">
        <f>INDEX('Page 3 - Financial Information'!$K$16:$X$186,Y4932,X4932)</f>
        <v>0</v>
      </c>
      <c r="Q4932"/>
      <c r="R4932"/>
      <c r="S4932" t="s">
        <v>8956</v>
      </c>
      <c r="T4932"/>
      <c r="U4932"/>
      <c r="V4932"/>
      <c r="W4932"/>
      <c r="X4932" s="396">
        <v>7</v>
      </c>
      <c r="Y4932" s="396">
        <v>57</v>
      </c>
    </row>
    <row r="4933" spans="1:25" x14ac:dyDescent="0.25">
      <c r="A4933">
        <f>'Page 1 - General Information'!$G$12</f>
        <v>115508003</v>
      </c>
      <c r="B4933" t="str">
        <f>'Page 1 - General Information'!$G$16</f>
        <v>3596</v>
      </c>
      <c r="C4933" s="394" t="s">
        <v>19151</v>
      </c>
      <c r="D4933"/>
      <c r="E4933"/>
      <c r="F4933"/>
      <c r="G4933"/>
      <c r="H4933"/>
      <c r="I4933"/>
      <c r="J4933"/>
      <c r="K4933"/>
      <c r="L4933"/>
      <c r="M4933"/>
      <c r="N4933" t="s">
        <v>8334</v>
      </c>
      <c r="O4933"/>
      <c r="P4933" s="400">
        <f>INDEX('Page 3 - Financial Information'!$K$16:$X$186,Y4933,X4933)</f>
        <v>0</v>
      </c>
      <c r="Q4933"/>
      <c r="R4933"/>
      <c r="S4933" t="s">
        <v>8957</v>
      </c>
      <c r="T4933"/>
      <c r="U4933"/>
      <c r="V4933"/>
      <c r="W4933"/>
      <c r="X4933" s="396">
        <v>8</v>
      </c>
      <c r="Y4933" s="396">
        <v>57</v>
      </c>
    </row>
    <row r="4934" spans="1:25" x14ac:dyDescent="0.25">
      <c r="A4934">
        <f>'Page 1 - General Information'!$G$12</f>
        <v>115508003</v>
      </c>
      <c r="B4934" t="str">
        <f>'Page 1 - General Information'!$G$16</f>
        <v>3596</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115508003</v>
      </c>
      <c r="B4935" t="str">
        <f>'Page 1 - General Information'!$G$16</f>
        <v>3596</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115508003</v>
      </c>
      <c r="B4936" t="str">
        <f>'Page 1 - General Information'!$G$16</f>
        <v>3596</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115508003</v>
      </c>
      <c r="B4937" t="str">
        <f>'Page 1 - General Information'!$G$16</f>
        <v>3596</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115508003</v>
      </c>
      <c r="B4938" t="str">
        <f>'Page 1 - General Information'!$G$16</f>
        <v>3596</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115508003</v>
      </c>
      <c r="B4939" t="str">
        <f>'Page 1 - General Information'!$G$16</f>
        <v>3596</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115508003</v>
      </c>
      <c r="B4940" t="str">
        <f>'Page 1 - General Information'!$G$16</f>
        <v>3596</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115508003</v>
      </c>
      <c r="B4941" t="str">
        <f>'Page 1 - General Information'!$G$16</f>
        <v>3596</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115508003</v>
      </c>
      <c r="B4942" t="str">
        <f>'Page 1 - General Information'!$G$16</f>
        <v>3596</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115508003</v>
      </c>
      <c r="B4943" t="str">
        <f>'Page 1 - General Information'!$G$16</f>
        <v>3596</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115508003</v>
      </c>
      <c r="B4944" t="str">
        <f>'Page 1 - General Information'!$G$16</f>
        <v>3596</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115508003</v>
      </c>
      <c r="B4945" t="str">
        <f>'Page 1 - General Information'!$G$16</f>
        <v>3596</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115508003</v>
      </c>
      <c r="B4946" t="str">
        <f>'Page 1 - General Information'!$G$16</f>
        <v>3596</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115508003</v>
      </c>
      <c r="B4947" t="str">
        <f>'Page 1 - General Information'!$G$16</f>
        <v>3596</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115508003</v>
      </c>
      <c r="B4948" t="str">
        <f>'Page 1 - General Information'!$G$16</f>
        <v>3596</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115508003</v>
      </c>
      <c r="B4949" t="str">
        <f>'Page 1 - General Information'!$G$16</f>
        <v>3596</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115508003</v>
      </c>
      <c r="B4950" t="str">
        <f>'Page 1 - General Information'!$G$16</f>
        <v>3596</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115508003</v>
      </c>
      <c r="B4951" t="str">
        <f>'Page 1 - General Information'!$G$16</f>
        <v>3596</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115508003</v>
      </c>
      <c r="B4952" t="str">
        <f>'Page 1 - General Information'!$G$16</f>
        <v>3596</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115508003</v>
      </c>
      <c r="B4953" t="str">
        <f>'Page 1 - General Information'!$G$16</f>
        <v>3596</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115508003</v>
      </c>
      <c r="B4954" t="str">
        <f>'Page 1 - General Information'!$G$16</f>
        <v>3596</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115508003</v>
      </c>
      <c r="B4955" t="str">
        <f>'Page 1 - General Information'!$G$16</f>
        <v>3596</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115508003</v>
      </c>
      <c r="B4956" t="str">
        <f>'Page 1 - General Information'!$G$16</f>
        <v>3596</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115508003</v>
      </c>
      <c r="B4957" t="str">
        <f>'Page 1 - General Information'!$G$16</f>
        <v>3596</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115508003</v>
      </c>
      <c r="B4958" t="str">
        <f>'Page 1 - General Information'!$G$16</f>
        <v>3596</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115508003</v>
      </c>
      <c r="B4959" t="str">
        <f>'Page 1 - General Information'!$G$16</f>
        <v>3596</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115508003</v>
      </c>
      <c r="B4960" t="str">
        <f>'Page 1 - General Information'!$G$16</f>
        <v>3596</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115508003</v>
      </c>
      <c r="B4961" t="str">
        <f>'Page 1 - General Information'!$G$16</f>
        <v>3596</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115508003</v>
      </c>
      <c r="B4962" t="str">
        <f>'Page 1 - General Information'!$G$16</f>
        <v>3596</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115508003</v>
      </c>
      <c r="B4963" t="str">
        <f>'Page 1 - General Information'!$G$16</f>
        <v>3596</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115508003</v>
      </c>
      <c r="B4964" t="str">
        <f>'Page 1 - General Information'!$G$16</f>
        <v>3596</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115508003</v>
      </c>
      <c r="B4965" t="str">
        <f>'Page 1 - General Information'!$G$16</f>
        <v>3596</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115508003</v>
      </c>
      <c r="B4966" t="str">
        <f>'Page 1 - General Information'!$G$16</f>
        <v>3596</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115508003</v>
      </c>
      <c r="B4967" t="str">
        <f>'Page 1 - General Information'!$G$16</f>
        <v>3596</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115508003</v>
      </c>
      <c r="B4968" t="str">
        <f>'Page 1 - General Information'!$G$16</f>
        <v>3596</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115508003</v>
      </c>
      <c r="B4969" t="str">
        <f>'Page 1 - General Information'!$G$16</f>
        <v>3596</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115508003</v>
      </c>
      <c r="B4970" t="str">
        <f>'Page 1 - General Information'!$G$16</f>
        <v>3596</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115508003</v>
      </c>
      <c r="B4971" t="str">
        <f>'Page 1 - General Information'!$G$16</f>
        <v>3596</v>
      </c>
      <c r="C4971" s="394" t="s">
        <v>19151</v>
      </c>
      <c r="D4971"/>
      <c r="E4971"/>
      <c r="F4971"/>
      <c r="G4971"/>
      <c r="H4971"/>
      <c r="I4971"/>
      <c r="J4971"/>
      <c r="K4971"/>
      <c r="L4971"/>
      <c r="M4971"/>
      <c r="N4971" t="s">
        <v>8334</v>
      </c>
      <c r="O4971"/>
      <c r="P4971" s="400">
        <f>INDEX('Page 3 - Financial Information'!$K$16:$X$186,Y4971,X4971)</f>
        <v>0</v>
      </c>
      <c r="Q4971"/>
      <c r="R4971"/>
      <c r="S4971" t="s">
        <v>8995</v>
      </c>
      <c r="T4971"/>
      <c r="U4971"/>
      <c r="V4971"/>
      <c r="W4971"/>
      <c r="X4971" s="396">
        <v>1</v>
      </c>
      <c r="Y4971" s="396">
        <v>61</v>
      </c>
    </row>
    <row r="4972" spans="1:25" x14ac:dyDescent="0.25">
      <c r="A4972">
        <f>'Page 1 - General Information'!$G$12</f>
        <v>115508003</v>
      </c>
      <c r="B4972" t="str">
        <f>'Page 1 - General Information'!$G$16</f>
        <v>3596</v>
      </c>
      <c r="C4972" s="394" t="s">
        <v>19151</v>
      </c>
      <c r="D4972"/>
      <c r="E4972"/>
      <c r="F4972"/>
      <c r="G4972"/>
      <c r="H4972"/>
      <c r="I4972"/>
      <c r="J4972"/>
      <c r="K4972"/>
      <c r="L4972"/>
      <c r="M4972"/>
      <c r="N4972" t="s">
        <v>8334</v>
      </c>
      <c r="O4972"/>
      <c r="P4972" s="400">
        <f>INDEX('Page 3 - Financial Information'!$K$16:$X$186,Y4972,X4972)</f>
        <v>0</v>
      </c>
      <c r="Q4972"/>
      <c r="R4972"/>
      <c r="S4972" t="s">
        <v>8996</v>
      </c>
      <c r="T4972"/>
      <c r="U4972"/>
      <c r="V4972"/>
      <c r="W4972"/>
      <c r="X4972" s="396">
        <v>3</v>
      </c>
      <c r="Y4972" s="396">
        <v>61</v>
      </c>
    </row>
    <row r="4973" spans="1:25" x14ac:dyDescent="0.25">
      <c r="A4973">
        <f>'Page 1 - General Information'!$G$12</f>
        <v>115508003</v>
      </c>
      <c r="B4973" t="str">
        <f>'Page 1 - General Information'!$G$16</f>
        <v>3596</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115508003</v>
      </c>
      <c r="B4974" t="str">
        <f>'Page 1 - General Information'!$G$16</f>
        <v>3596</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115508003</v>
      </c>
      <c r="B4975" t="str">
        <f>'Page 1 - General Information'!$G$16</f>
        <v>3596</v>
      </c>
      <c r="C4975" s="394" t="s">
        <v>19151</v>
      </c>
      <c r="D4975"/>
      <c r="E4975"/>
      <c r="F4975"/>
      <c r="G4975"/>
      <c r="H4975"/>
      <c r="I4975"/>
      <c r="J4975"/>
      <c r="K4975"/>
      <c r="L4975"/>
      <c r="M4975"/>
      <c r="N4975" t="s">
        <v>8334</v>
      </c>
      <c r="O4975"/>
      <c r="P4975" s="400">
        <f>INDEX('Page 3 - Financial Information'!$K$16:$X$186,Y4975,X4975)</f>
        <v>0</v>
      </c>
      <c r="Q4975"/>
      <c r="R4975"/>
      <c r="S4975" t="s">
        <v>8999</v>
      </c>
      <c r="T4975"/>
      <c r="U4975"/>
      <c r="V4975"/>
      <c r="W4975"/>
      <c r="X4975" s="396">
        <v>6</v>
      </c>
      <c r="Y4975" s="396">
        <v>61</v>
      </c>
    </row>
    <row r="4976" spans="1:25" x14ac:dyDescent="0.25">
      <c r="A4976">
        <f>'Page 1 - General Information'!$G$12</f>
        <v>115508003</v>
      </c>
      <c r="B4976" t="str">
        <f>'Page 1 - General Information'!$G$16</f>
        <v>3596</v>
      </c>
      <c r="C4976" s="394" t="s">
        <v>19151</v>
      </c>
      <c r="D4976"/>
      <c r="E4976"/>
      <c r="F4976"/>
      <c r="G4976"/>
      <c r="H4976"/>
      <c r="I4976"/>
      <c r="J4976"/>
      <c r="K4976"/>
      <c r="L4976"/>
      <c r="M4976"/>
      <c r="N4976" t="s">
        <v>8334</v>
      </c>
      <c r="O4976"/>
      <c r="P4976" s="400">
        <f>INDEX('Page 3 - Financial Information'!$K$16:$X$186,Y4976,X4976)</f>
        <v>0</v>
      </c>
      <c r="Q4976"/>
      <c r="R4976"/>
      <c r="S4976" t="s">
        <v>9000</v>
      </c>
      <c r="T4976"/>
      <c r="U4976"/>
      <c r="V4976"/>
      <c r="W4976"/>
      <c r="X4976" s="396">
        <v>7</v>
      </c>
      <c r="Y4976" s="396">
        <v>61</v>
      </c>
    </row>
    <row r="4977" spans="1:25" x14ac:dyDescent="0.25">
      <c r="A4977">
        <f>'Page 1 - General Information'!$G$12</f>
        <v>115508003</v>
      </c>
      <c r="B4977" t="str">
        <f>'Page 1 - General Information'!$G$16</f>
        <v>3596</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115508003</v>
      </c>
      <c r="B4978" t="str">
        <f>'Page 1 - General Information'!$G$16</f>
        <v>3596</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115508003</v>
      </c>
      <c r="B4979" t="str">
        <f>'Page 1 - General Information'!$G$16</f>
        <v>3596</v>
      </c>
      <c r="C4979" s="394" t="s">
        <v>19151</v>
      </c>
      <c r="D4979"/>
      <c r="E4979"/>
      <c r="F4979"/>
      <c r="G4979"/>
      <c r="H4979"/>
      <c r="I4979"/>
      <c r="J4979"/>
      <c r="K4979"/>
      <c r="L4979"/>
      <c r="M4979"/>
      <c r="N4979" t="s">
        <v>8334</v>
      </c>
      <c r="O4979"/>
      <c r="P4979" s="400">
        <f>INDEX('Page 3 - Financial Information'!$K$16:$X$186,Y4979,X4979)</f>
        <v>0</v>
      </c>
      <c r="Q4979"/>
      <c r="R4979"/>
      <c r="S4979" t="s">
        <v>9003</v>
      </c>
      <c r="T4979"/>
      <c r="U4979"/>
      <c r="V4979"/>
      <c r="W4979"/>
      <c r="X4979" s="396">
        <v>10</v>
      </c>
      <c r="Y4979" s="396">
        <v>61</v>
      </c>
    </row>
    <row r="4980" spans="1:25" x14ac:dyDescent="0.25">
      <c r="A4980">
        <f>'Page 1 - General Information'!$G$12</f>
        <v>115508003</v>
      </c>
      <c r="B4980" t="str">
        <f>'Page 1 - General Information'!$G$16</f>
        <v>3596</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115508003</v>
      </c>
      <c r="B4981" t="str">
        <f>'Page 1 - General Information'!$G$16</f>
        <v>3596</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115508003</v>
      </c>
      <c r="B4982" t="str">
        <f>'Page 1 - General Information'!$G$16</f>
        <v>3596</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115508003</v>
      </c>
      <c r="B4983" t="str">
        <f>'Page 1 - General Information'!$G$16</f>
        <v>3596</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115508003</v>
      </c>
      <c r="B4984" t="str">
        <f>'Page 1 - General Information'!$G$16</f>
        <v>3596</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115508003</v>
      </c>
      <c r="B4985" t="str">
        <f>'Page 1 - General Information'!$G$16</f>
        <v>3596</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115508003</v>
      </c>
      <c r="B4986" t="str">
        <f>'Page 1 - General Information'!$G$16</f>
        <v>3596</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115508003</v>
      </c>
      <c r="B4987" t="str">
        <f>'Page 1 - General Information'!$G$16</f>
        <v>3596</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115508003</v>
      </c>
      <c r="B4988" t="str">
        <f>'Page 1 - General Information'!$G$16</f>
        <v>3596</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115508003</v>
      </c>
      <c r="B4989" t="str">
        <f>'Page 1 - General Information'!$G$16</f>
        <v>3596</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115508003</v>
      </c>
      <c r="B4990" t="str">
        <f>'Page 1 - General Information'!$G$16</f>
        <v>3596</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115508003</v>
      </c>
      <c r="B4991" t="str">
        <f>'Page 1 - General Information'!$G$16</f>
        <v>3596</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115508003</v>
      </c>
      <c r="B4992" t="str">
        <f>'Page 1 - General Information'!$G$16</f>
        <v>3596</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115508003</v>
      </c>
      <c r="B4993" t="str">
        <f>'Page 1 - General Information'!$G$16</f>
        <v>3596</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115508003</v>
      </c>
      <c r="B4994" t="str">
        <f>'Page 1 - General Information'!$G$16</f>
        <v>3596</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115508003</v>
      </c>
      <c r="B4995" t="str">
        <f>'Page 1 - General Information'!$G$16</f>
        <v>3596</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115508003</v>
      </c>
      <c r="B4996" t="str">
        <f>'Page 1 - General Information'!$G$16</f>
        <v>3596</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115508003</v>
      </c>
      <c r="B4997" t="str">
        <f>'Page 1 - General Information'!$G$16</f>
        <v>3596</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115508003</v>
      </c>
      <c r="B4998" t="str">
        <f>'Page 1 - General Information'!$G$16</f>
        <v>3596</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115508003</v>
      </c>
      <c r="B4999" t="str">
        <f>'Page 1 - General Information'!$G$16</f>
        <v>3596</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115508003</v>
      </c>
      <c r="B5000" t="str">
        <f>'Page 1 - General Information'!$G$16</f>
        <v>3596</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115508003</v>
      </c>
      <c r="B5001" t="str">
        <f>'Page 1 - General Information'!$G$16</f>
        <v>3596</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115508003</v>
      </c>
      <c r="B5002" t="str">
        <f>'Page 1 - General Information'!$G$16</f>
        <v>3596</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115508003</v>
      </c>
      <c r="B5003" t="str">
        <f>'Page 1 - General Information'!$G$16</f>
        <v>3596</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115508003</v>
      </c>
      <c r="B5004" t="str">
        <f>'Page 1 - General Information'!$G$16</f>
        <v>3596</v>
      </c>
      <c r="C5004" s="394" t="s">
        <v>19151</v>
      </c>
      <c r="D5004"/>
      <c r="E5004"/>
      <c r="F5004"/>
      <c r="G5004"/>
      <c r="H5004"/>
      <c r="I5004"/>
      <c r="J5004"/>
      <c r="K5004"/>
      <c r="L5004"/>
      <c r="M5004"/>
      <c r="N5004" t="s">
        <v>8334</v>
      </c>
      <c r="O5004"/>
      <c r="P5004" s="400">
        <f>INDEX('Page 3 - Financial Information'!$K$16:$X$186,Y5004,X5004)</f>
        <v>0</v>
      </c>
      <c r="Q5004"/>
      <c r="R5004"/>
      <c r="S5004" t="s">
        <v>9028</v>
      </c>
      <c r="T5004"/>
      <c r="U5004"/>
      <c r="V5004"/>
      <c r="W5004"/>
      <c r="X5004" s="396">
        <v>1</v>
      </c>
      <c r="Y5004" s="396">
        <v>64</v>
      </c>
    </row>
    <row r="5005" spans="1:25" x14ac:dyDescent="0.25">
      <c r="A5005">
        <f>'Page 1 - General Information'!$G$12</f>
        <v>115508003</v>
      </c>
      <c r="B5005" t="str">
        <f>'Page 1 - General Information'!$G$16</f>
        <v>3596</v>
      </c>
      <c r="C5005" s="394" t="s">
        <v>19151</v>
      </c>
      <c r="D5005"/>
      <c r="E5005"/>
      <c r="F5005"/>
      <c r="G5005"/>
      <c r="H5005"/>
      <c r="I5005"/>
      <c r="J5005"/>
      <c r="K5005"/>
      <c r="L5005"/>
      <c r="M5005"/>
      <c r="N5005" t="s">
        <v>8334</v>
      </c>
      <c r="O5005"/>
      <c r="P5005" s="400">
        <f>INDEX('Page 3 - Financial Information'!$K$16:$X$186,Y5005,X5005)</f>
        <v>0</v>
      </c>
      <c r="Q5005"/>
      <c r="R5005"/>
      <c r="S5005" t="s">
        <v>9029</v>
      </c>
      <c r="T5005"/>
      <c r="U5005"/>
      <c r="V5005"/>
      <c r="W5005"/>
      <c r="X5005" s="396">
        <v>3</v>
      </c>
      <c r="Y5005" s="396">
        <v>64</v>
      </c>
    </row>
    <row r="5006" spans="1:25" x14ac:dyDescent="0.25">
      <c r="A5006">
        <f>'Page 1 - General Information'!$G$12</f>
        <v>115508003</v>
      </c>
      <c r="B5006" t="str">
        <f>'Page 1 - General Information'!$G$16</f>
        <v>3596</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115508003</v>
      </c>
      <c r="B5007" t="str">
        <f>'Page 1 - General Information'!$G$16</f>
        <v>3596</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115508003</v>
      </c>
      <c r="B5008" t="str">
        <f>'Page 1 - General Information'!$G$16</f>
        <v>3596</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115508003</v>
      </c>
      <c r="B5009" t="str">
        <f>'Page 1 - General Information'!$G$16</f>
        <v>3596</v>
      </c>
      <c r="C5009" s="394" t="s">
        <v>19151</v>
      </c>
      <c r="D5009"/>
      <c r="E5009"/>
      <c r="F5009"/>
      <c r="G5009"/>
      <c r="H5009"/>
      <c r="I5009"/>
      <c r="J5009"/>
      <c r="K5009"/>
      <c r="L5009"/>
      <c r="M5009"/>
      <c r="N5009" t="s">
        <v>8334</v>
      </c>
      <c r="O5009"/>
      <c r="P5009" s="400">
        <f>INDEX('Page 3 - Financial Information'!$K$16:$X$186,Y5009,X5009)</f>
        <v>0</v>
      </c>
      <c r="Q5009"/>
      <c r="R5009"/>
      <c r="S5009" t="s">
        <v>9033</v>
      </c>
      <c r="T5009"/>
      <c r="U5009"/>
      <c r="V5009"/>
      <c r="W5009"/>
      <c r="X5009" s="396">
        <v>7</v>
      </c>
      <c r="Y5009" s="396">
        <v>64</v>
      </c>
    </row>
    <row r="5010" spans="1:25" x14ac:dyDescent="0.25">
      <c r="A5010">
        <f>'Page 1 - General Information'!$G$12</f>
        <v>115508003</v>
      </c>
      <c r="B5010" t="str">
        <f>'Page 1 - General Information'!$G$16</f>
        <v>3596</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115508003</v>
      </c>
      <c r="B5011" t="str">
        <f>'Page 1 - General Information'!$G$16</f>
        <v>3596</v>
      </c>
      <c r="C5011" s="394" t="s">
        <v>19151</v>
      </c>
      <c r="D5011"/>
      <c r="E5011"/>
      <c r="F5011"/>
      <c r="G5011"/>
      <c r="H5011"/>
      <c r="I5011"/>
      <c r="J5011"/>
      <c r="K5011"/>
      <c r="L5011"/>
      <c r="M5011"/>
      <c r="N5011" t="s">
        <v>8334</v>
      </c>
      <c r="O5011"/>
      <c r="P5011" s="400">
        <f>INDEX('Page 3 - Financial Information'!$K$16:$X$186,Y5011,X5011)</f>
        <v>0</v>
      </c>
      <c r="Q5011"/>
      <c r="R5011"/>
      <c r="S5011" t="s">
        <v>9035</v>
      </c>
      <c r="T5011"/>
      <c r="U5011"/>
      <c r="V5011"/>
      <c r="W5011"/>
      <c r="X5011" s="396">
        <v>9</v>
      </c>
      <c r="Y5011" s="396">
        <v>64</v>
      </c>
    </row>
    <row r="5012" spans="1:25" x14ac:dyDescent="0.25">
      <c r="A5012">
        <f>'Page 1 - General Information'!$G$12</f>
        <v>115508003</v>
      </c>
      <c r="B5012" t="str">
        <f>'Page 1 - General Information'!$G$16</f>
        <v>3596</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115508003</v>
      </c>
      <c r="B5013" t="str">
        <f>'Page 1 - General Information'!$G$16</f>
        <v>3596</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115508003</v>
      </c>
      <c r="B5014" t="str">
        <f>'Page 1 - General Information'!$G$16</f>
        <v>3596</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115508003</v>
      </c>
      <c r="B5015" t="str">
        <f>'Page 1 - General Information'!$G$16</f>
        <v>3596</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115508003</v>
      </c>
      <c r="B5016" t="str">
        <f>'Page 1 - General Information'!$G$16</f>
        <v>3596</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115508003</v>
      </c>
      <c r="B5017" t="str">
        <f>'Page 1 - General Information'!$G$16</f>
        <v>3596</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115508003</v>
      </c>
      <c r="B5018" t="str">
        <f>'Page 1 - General Information'!$G$16</f>
        <v>3596</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115508003</v>
      </c>
      <c r="B5019" t="str">
        <f>'Page 1 - General Information'!$G$16</f>
        <v>3596</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115508003</v>
      </c>
      <c r="B5020" t="str">
        <f>'Page 1 - General Information'!$G$16</f>
        <v>3596</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115508003</v>
      </c>
      <c r="B5021" t="str">
        <f>'Page 1 - General Information'!$G$16</f>
        <v>3596</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115508003</v>
      </c>
      <c r="B5022" t="str">
        <f>'Page 1 - General Information'!$G$16</f>
        <v>3596</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115508003</v>
      </c>
      <c r="B5023" t="str">
        <f>'Page 1 - General Information'!$G$16</f>
        <v>3596</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115508003</v>
      </c>
      <c r="B5024" t="str">
        <f>'Page 1 - General Information'!$G$16</f>
        <v>3596</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115508003</v>
      </c>
      <c r="B5025" t="str">
        <f>'Page 1 - General Information'!$G$16</f>
        <v>3596</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115508003</v>
      </c>
      <c r="B5026" t="str">
        <f>'Page 1 - General Information'!$G$16</f>
        <v>3596</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115508003</v>
      </c>
      <c r="B5027" t="str">
        <f>'Page 1 - General Information'!$G$16</f>
        <v>3596</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115508003</v>
      </c>
      <c r="B5028" t="str">
        <f>'Page 1 - General Information'!$G$16</f>
        <v>3596</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115508003</v>
      </c>
      <c r="B5029" t="str">
        <f>'Page 1 - General Information'!$G$16</f>
        <v>3596</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115508003</v>
      </c>
      <c r="B5030" t="str">
        <f>'Page 1 - General Information'!$G$16</f>
        <v>3596</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115508003</v>
      </c>
      <c r="B5031" t="str">
        <f>'Page 1 - General Information'!$G$16</f>
        <v>3596</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115508003</v>
      </c>
      <c r="B5032" t="str">
        <f>'Page 1 - General Information'!$G$16</f>
        <v>3596</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115508003</v>
      </c>
      <c r="B5033" t="str">
        <f>'Page 1 - General Information'!$G$16</f>
        <v>3596</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115508003</v>
      </c>
      <c r="B5034" t="str">
        <f>'Page 1 - General Information'!$G$16</f>
        <v>3596</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115508003</v>
      </c>
      <c r="B5035" t="str">
        <f>'Page 1 - General Information'!$G$16</f>
        <v>3596</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115508003</v>
      </c>
      <c r="B5036" t="str">
        <f>'Page 1 - General Information'!$G$16</f>
        <v>3596</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115508003</v>
      </c>
      <c r="B5037" t="str">
        <f>'Page 1 - General Information'!$G$16</f>
        <v>3596</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115508003</v>
      </c>
      <c r="B5038" t="str">
        <f>'Page 1 - General Information'!$G$16</f>
        <v>3596</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115508003</v>
      </c>
      <c r="B5039" t="str">
        <f>'Page 1 - General Information'!$G$16</f>
        <v>3596</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115508003</v>
      </c>
      <c r="B5040" t="str">
        <f>'Page 1 - General Information'!$G$16</f>
        <v>3596</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115508003</v>
      </c>
      <c r="B5041" t="str">
        <f>'Page 1 - General Information'!$G$16</f>
        <v>3596</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115508003</v>
      </c>
      <c r="B5042" t="str">
        <f>'Page 1 - General Information'!$G$16</f>
        <v>3596</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115508003</v>
      </c>
      <c r="B5043" t="str">
        <f>'Page 1 - General Information'!$G$16</f>
        <v>3596</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115508003</v>
      </c>
      <c r="B5044" t="str">
        <f>'Page 1 - General Information'!$G$16</f>
        <v>3596</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115508003</v>
      </c>
      <c r="B5045" t="str">
        <f>'Page 1 - General Information'!$G$16</f>
        <v>3596</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115508003</v>
      </c>
      <c r="B5046" t="str">
        <f>'Page 1 - General Information'!$G$16</f>
        <v>3596</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115508003</v>
      </c>
      <c r="B5047" t="str">
        <f>'Page 1 - General Information'!$G$16</f>
        <v>3596</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115508003</v>
      </c>
      <c r="B5048" t="str">
        <f>'Page 1 - General Information'!$G$16</f>
        <v>3596</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115508003</v>
      </c>
      <c r="B5049" t="str">
        <f>'Page 1 - General Information'!$G$16</f>
        <v>3596</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115508003</v>
      </c>
      <c r="B5050" t="str">
        <f>'Page 1 - General Information'!$G$16</f>
        <v>3596</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115508003</v>
      </c>
      <c r="B5051" t="str">
        <f>'Page 1 - General Information'!$G$16</f>
        <v>3596</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115508003</v>
      </c>
      <c r="B5052" t="str">
        <f>'Page 1 - General Information'!$G$16</f>
        <v>3596</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115508003</v>
      </c>
      <c r="B5053" t="str">
        <f>'Page 1 - General Information'!$G$16</f>
        <v>3596</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115508003</v>
      </c>
      <c r="B5054" t="str">
        <f>'Page 1 - General Information'!$G$16</f>
        <v>3596</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115508003</v>
      </c>
      <c r="B5055" t="str">
        <f>'Page 1 - General Information'!$G$16</f>
        <v>3596</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115508003</v>
      </c>
      <c r="B5056" t="str">
        <f>'Page 1 - General Information'!$G$16</f>
        <v>3596</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115508003</v>
      </c>
      <c r="B5057" t="str">
        <f>'Page 1 - General Information'!$G$16</f>
        <v>3596</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115508003</v>
      </c>
      <c r="B5058" t="str">
        <f>'Page 1 - General Information'!$G$16</f>
        <v>3596</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115508003</v>
      </c>
      <c r="B5059" t="str">
        <f>'Page 1 - General Information'!$G$16</f>
        <v>3596</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115508003</v>
      </c>
      <c r="B5060" t="str">
        <f>'Page 1 - General Information'!$G$16</f>
        <v>3596</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115508003</v>
      </c>
      <c r="B5061" t="str">
        <f>'Page 1 - General Information'!$G$16</f>
        <v>3596</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115508003</v>
      </c>
      <c r="B5062" t="str">
        <f>'Page 1 - General Information'!$G$16</f>
        <v>3596</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115508003</v>
      </c>
      <c r="B5063" t="str">
        <f>'Page 1 - General Information'!$G$16</f>
        <v>3596</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115508003</v>
      </c>
      <c r="B5064" t="str">
        <f>'Page 1 - General Information'!$G$16</f>
        <v>3596</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115508003</v>
      </c>
      <c r="B5065" t="str">
        <f>'Page 1 - General Information'!$G$16</f>
        <v>3596</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115508003</v>
      </c>
      <c r="B5066" t="str">
        <f>'Page 1 - General Information'!$G$16</f>
        <v>3596</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115508003</v>
      </c>
      <c r="B5067" t="str">
        <f>'Page 1 - General Information'!$G$16</f>
        <v>3596</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115508003</v>
      </c>
      <c r="B5068" t="str">
        <f>'Page 1 - General Information'!$G$16</f>
        <v>3596</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115508003</v>
      </c>
      <c r="B5069" t="str">
        <f>'Page 1 - General Information'!$G$16</f>
        <v>3596</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115508003</v>
      </c>
      <c r="B5070" t="str">
        <f>'Page 1 - General Information'!$G$16</f>
        <v>3596</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115508003</v>
      </c>
      <c r="B5071" t="str">
        <f>'Page 1 - General Information'!$G$16</f>
        <v>3596</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115508003</v>
      </c>
      <c r="B5072" t="str">
        <f>'Page 1 - General Information'!$G$16</f>
        <v>3596</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115508003</v>
      </c>
      <c r="B5073" t="str">
        <f>'Page 1 - General Information'!$G$16</f>
        <v>3596</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115508003</v>
      </c>
      <c r="B5074" t="str">
        <f>'Page 1 - General Information'!$G$16</f>
        <v>3596</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115508003</v>
      </c>
      <c r="B5075" t="str">
        <f>'Page 1 - General Information'!$G$16</f>
        <v>3596</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115508003</v>
      </c>
      <c r="B5076" t="str">
        <f>'Page 1 - General Information'!$G$16</f>
        <v>3596</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115508003</v>
      </c>
      <c r="B5077" t="str">
        <f>'Page 1 - General Information'!$G$16</f>
        <v>3596</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115508003</v>
      </c>
      <c r="B5078" t="str">
        <f>'Page 1 - General Information'!$G$16</f>
        <v>3596</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115508003</v>
      </c>
      <c r="B5079" t="str">
        <f>'Page 1 - General Information'!$G$16</f>
        <v>3596</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115508003</v>
      </c>
      <c r="B5080" t="str">
        <f>'Page 1 - General Information'!$G$16</f>
        <v>3596</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115508003</v>
      </c>
      <c r="B5081" t="str">
        <f>'Page 1 - General Information'!$G$16</f>
        <v>3596</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115508003</v>
      </c>
      <c r="B5082" t="str">
        <f>'Page 1 - General Information'!$G$16</f>
        <v>3596</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115508003</v>
      </c>
      <c r="B5083" t="str">
        <f>'Page 1 - General Information'!$G$16</f>
        <v>3596</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115508003</v>
      </c>
      <c r="B5084" t="str">
        <f>'Page 1 - General Information'!$G$16</f>
        <v>3596</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115508003</v>
      </c>
      <c r="B5085" t="str">
        <f>'Page 1 - General Information'!$G$16</f>
        <v>3596</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115508003</v>
      </c>
      <c r="B5086" t="str">
        <f>'Page 1 - General Information'!$G$16</f>
        <v>3596</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115508003</v>
      </c>
      <c r="B5087" t="str">
        <f>'Page 1 - General Information'!$G$16</f>
        <v>3596</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115508003</v>
      </c>
      <c r="B5088" t="str">
        <f>'Page 1 - General Information'!$G$16</f>
        <v>3596</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115508003</v>
      </c>
      <c r="B5089" t="str">
        <f>'Page 1 - General Information'!$G$16</f>
        <v>3596</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115508003</v>
      </c>
      <c r="B5090" t="str">
        <f>'Page 1 - General Information'!$G$16</f>
        <v>3596</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115508003</v>
      </c>
      <c r="B5091" t="str">
        <f>'Page 1 - General Information'!$G$16</f>
        <v>3596</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115508003</v>
      </c>
      <c r="B5092" t="str">
        <f>'Page 1 - General Information'!$G$16</f>
        <v>3596</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115508003</v>
      </c>
      <c r="B5093" t="str">
        <f>'Page 1 - General Information'!$G$16</f>
        <v>3596</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115508003</v>
      </c>
      <c r="B5094" t="str">
        <f>'Page 1 - General Information'!$G$16</f>
        <v>3596</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115508003</v>
      </c>
      <c r="B5095" t="str">
        <f>'Page 1 - General Information'!$G$16</f>
        <v>3596</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115508003</v>
      </c>
      <c r="B5096" t="str">
        <f>'Page 1 - General Information'!$G$16</f>
        <v>3596</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115508003</v>
      </c>
      <c r="B5097" t="str">
        <f>'Page 1 - General Information'!$G$16</f>
        <v>3596</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115508003</v>
      </c>
      <c r="B5098" t="str">
        <f>'Page 1 - General Information'!$G$16</f>
        <v>3596</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115508003</v>
      </c>
      <c r="B5099" t="str">
        <f>'Page 1 - General Information'!$G$16</f>
        <v>3596</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115508003</v>
      </c>
      <c r="B5100" t="str">
        <f>'Page 1 - General Information'!$G$16</f>
        <v>3596</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115508003</v>
      </c>
      <c r="B5101" t="str">
        <f>'Page 1 - General Information'!$G$16</f>
        <v>3596</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115508003</v>
      </c>
      <c r="B5102" t="str">
        <f>'Page 1 - General Information'!$G$16</f>
        <v>3596</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115508003</v>
      </c>
      <c r="B5103" t="str">
        <f>'Page 1 - General Information'!$G$16</f>
        <v>3596</v>
      </c>
      <c r="C5103" s="394" t="s">
        <v>19151</v>
      </c>
      <c r="D5103"/>
      <c r="E5103"/>
      <c r="F5103"/>
      <c r="G5103"/>
      <c r="H5103"/>
      <c r="I5103"/>
      <c r="J5103"/>
      <c r="K5103"/>
      <c r="L5103"/>
      <c r="M5103"/>
      <c r="N5103" t="s">
        <v>8334</v>
      </c>
      <c r="O5103"/>
      <c r="P5103" s="400">
        <f>INDEX('Page 3 - Financial Information'!$K$16:$X$186,Y5103,X5103)</f>
        <v>0</v>
      </c>
      <c r="Q5103"/>
      <c r="R5103"/>
      <c r="S5103" t="s">
        <v>9127</v>
      </c>
      <c r="T5103"/>
      <c r="U5103"/>
      <c r="V5103"/>
      <c r="W5103"/>
      <c r="X5103" s="396">
        <v>1</v>
      </c>
      <c r="Y5103" s="396">
        <v>73</v>
      </c>
    </row>
    <row r="5104" spans="1:25" x14ac:dyDescent="0.25">
      <c r="A5104">
        <f>'Page 1 - General Information'!$G$12</f>
        <v>115508003</v>
      </c>
      <c r="B5104" t="str">
        <f>'Page 1 - General Information'!$G$16</f>
        <v>3596</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115508003</v>
      </c>
      <c r="B5105" t="str">
        <f>'Page 1 - General Information'!$G$16</f>
        <v>3596</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115508003</v>
      </c>
      <c r="B5106" t="str">
        <f>'Page 1 - General Information'!$G$16</f>
        <v>3596</v>
      </c>
      <c r="C5106" s="394" t="s">
        <v>19151</v>
      </c>
      <c r="D5106"/>
      <c r="E5106"/>
      <c r="F5106"/>
      <c r="G5106"/>
      <c r="H5106"/>
      <c r="I5106"/>
      <c r="J5106"/>
      <c r="K5106"/>
      <c r="L5106"/>
      <c r="M5106"/>
      <c r="N5106" t="s">
        <v>8334</v>
      </c>
      <c r="O5106"/>
      <c r="P5106" s="400">
        <f>INDEX('Page 3 - Financial Information'!$K$16:$X$186,Y5106,X5106)</f>
        <v>0</v>
      </c>
      <c r="Q5106"/>
      <c r="R5106"/>
      <c r="S5106" t="s">
        <v>9130</v>
      </c>
      <c r="T5106"/>
      <c r="U5106"/>
      <c r="V5106"/>
      <c r="W5106"/>
      <c r="X5106" s="396">
        <v>5</v>
      </c>
      <c r="Y5106" s="396">
        <v>73</v>
      </c>
    </row>
    <row r="5107" spans="1:25" x14ac:dyDescent="0.25">
      <c r="A5107">
        <f>'Page 1 - General Information'!$G$12</f>
        <v>115508003</v>
      </c>
      <c r="B5107" t="str">
        <f>'Page 1 - General Information'!$G$16</f>
        <v>3596</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115508003</v>
      </c>
      <c r="B5108" t="str">
        <f>'Page 1 - General Information'!$G$16</f>
        <v>3596</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115508003</v>
      </c>
      <c r="B5109" t="str">
        <f>'Page 1 - General Information'!$G$16</f>
        <v>3596</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115508003</v>
      </c>
      <c r="B5110" t="str">
        <f>'Page 1 - General Information'!$G$16</f>
        <v>3596</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115508003</v>
      </c>
      <c r="B5111" t="str">
        <f>'Page 1 - General Information'!$G$16</f>
        <v>3596</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115508003</v>
      </c>
      <c r="B5112" t="str">
        <f>'Page 1 - General Information'!$G$16</f>
        <v>3596</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115508003</v>
      </c>
      <c r="B5113" t="str">
        <f>'Page 1 - General Information'!$G$16</f>
        <v>3596</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115508003</v>
      </c>
      <c r="B5114" t="str">
        <f>'Page 1 - General Information'!$G$16</f>
        <v>3596</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115508003</v>
      </c>
      <c r="B5115" t="str">
        <f>'Page 1 - General Information'!$G$16</f>
        <v>3596</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115508003</v>
      </c>
      <c r="B5116" t="str">
        <f>'Page 1 - General Information'!$G$16</f>
        <v>3596</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115508003</v>
      </c>
      <c r="B5117" t="str">
        <f>'Page 1 - General Information'!$G$16</f>
        <v>3596</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115508003</v>
      </c>
      <c r="B5118" t="str">
        <f>'Page 1 - General Information'!$G$16</f>
        <v>3596</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115508003</v>
      </c>
      <c r="B5119" t="str">
        <f>'Page 1 - General Information'!$G$16</f>
        <v>3596</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115508003</v>
      </c>
      <c r="B5120" t="str">
        <f>'Page 1 - General Information'!$G$16</f>
        <v>3596</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115508003</v>
      </c>
      <c r="B5121" t="str">
        <f>'Page 1 - General Information'!$G$16</f>
        <v>3596</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115508003</v>
      </c>
      <c r="B5122" t="str">
        <f>'Page 1 - General Information'!$G$16</f>
        <v>3596</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115508003</v>
      </c>
      <c r="B5123" t="str">
        <f>'Page 1 - General Information'!$G$16</f>
        <v>3596</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115508003</v>
      </c>
      <c r="B5124" t="str">
        <f>'Page 1 - General Information'!$G$16</f>
        <v>3596</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115508003</v>
      </c>
      <c r="B5125" t="str">
        <f>'Page 1 - General Information'!$G$16</f>
        <v>3596</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115508003</v>
      </c>
      <c r="B5126" t="str">
        <f>'Page 1 - General Information'!$G$16</f>
        <v>3596</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115508003</v>
      </c>
      <c r="B5127" t="str">
        <f>'Page 1 - General Information'!$G$16</f>
        <v>3596</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115508003</v>
      </c>
      <c r="B5128" t="str">
        <f>'Page 1 - General Information'!$G$16</f>
        <v>3596</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115508003</v>
      </c>
      <c r="B5129" t="str">
        <f>'Page 1 - General Information'!$G$16</f>
        <v>3596</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115508003</v>
      </c>
      <c r="B5130" t="str">
        <f>'Page 1 - General Information'!$G$16</f>
        <v>3596</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115508003</v>
      </c>
      <c r="B5131" t="str">
        <f>'Page 1 - General Information'!$G$16</f>
        <v>3596</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115508003</v>
      </c>
      <c r="B5132" t="str">
        <f>'Page 1 - General Information'!$G$16</f>
        <v>3596</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115508003</v>
      </c>
      <c r="B5133" t="str">
        <f>'Page 1 - General Information'!$G$16</f>
        <v>3596</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115508003</v>
      </c>
      <c r="B5134" t="str">
        <f>'Page 1 - General Information'!$G$16</f>
        <v>3596</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115508003</v>
      </c>
      <c r="B5135" t="str">
        <f>'Page 1 - General Information'!$G$16</f>
        <v>3596</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115508003</v>
      </c>
      <c r="B5136" t="str">
        <f>'Page 1 - General Information'!$G$16</f>
        <v>3596</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115508003</v>
      </c>
      <c r="B5137" t="str">
        <f>'Page 1 - General Information'!$G$16</f>
        <v>3596</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115508003</v>
      </c>
      <c r="B5138" t="str">
        <f>'Page 1 - General Information'!$G$16</f>
        <v>3596</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115508003</v>
      </c>
      <c r="B5139" t="str">
        <f>'Page 1 - General Information'!$G$16</f>
        <v>3596</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115508003</v>
      </c>
      <c r="B5140" t="str">
        <f>'Page 1 - General Information'!$G$16</f>
        <v>3596</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115508003</v>
      </c>
      <c r="B5141" t="str">
        <f>'Page 1 - General Information'!$G$16</f>
        <v>3596</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115508003</v>
      </c>
      <c r="B5142" t="str">
        <f>'Page 1 - General Information'!$G$16</f>
        <v>3596</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115508003</v>
      </c>
      <c r="B5143" t="str">
        <f>'Page 1 - General Information'!$G$16</f>
        <v>3596</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115508003</v>
      </c>
      <c r="B5144" t="str">
        <f>'Page 1 - General Information'!$G$16</f>
        <v>3596</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115508003</v>
      </c>
      <c r="B5145" t="str">
        <f>'Page 1 - General Information'!$G$16</f>
        <v>3596</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115508003</v>
      </c>
      <c r="B5146" t="str">
        <f>'Page 1 - General Information'!$G$16</f>
        <v>3596</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115508003</v>
      </c>
      <c r="B5147" t="str">
        <f>'Page 1 - General Information'!$G$16</f>
        <v>3596</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115508003</v>
      </c>
      <c r="B5148" t="str">
        <f>'Page 1 - General Information'!$G$16</f>
        <v>3596</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115508003</v>
      </c>
      <c r="B5149" t="str">
        <f>'Page 1 - General Information'!$G$16</f>
        <v>3596</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115508003</v>
      </c>
      <c r="B5150" t="str">
        <f>'Page 1 - General Information'!$G$16</f>
        <v>3596</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115508003</v>
      </c>
      <c r="B5151" t="str">
        <f>'Page 1 - General Information'!$G$16</f>
        <v>3596</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115508003</v>
      </c>
      <c r="B5152" t="str">
        <f>'Page 1 - General Information'!$G$16</f>
        <v>3596</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115508003</v>
      </c>
      <c r="B5153" t="str">
        <f>'Page 1 - General Information'!$G$16</f>
        <v>3596</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115508003</v>
      </c>
      <c r="B5154" t="str">
        <f>'Page 1 - General Information'!$G$16</f>
        <v>3596</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115508003</v>
      </c>
      <c r="B5155" t="str">
        <f>'Page 1 - General Information'!$G$16</f>
        <v>3596</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115508003</v>
      </c>
      <c r="B5156" t="str">
        <f>'Page 1 - General Information'!$G$16</f>
        <v>3596</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115508003</v>
      </c>
      <c r="B5157" t="str">
        <f>'Page 1 - General Information'!$G$16</f>
        <v>3596</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115508003</v>
      </c>
      <c r="B5158" t="str">
        <f>'Page 1 - General Information'!$G$16</f>
        <v>3596</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115508003</v>
      </c>
      <c r="B5159" t="str">
        <f>'Page 1 - General Information'!$G$16</f>
        <v>3596</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115508003</v>
      </c>
      <c r="B5160" t="str">
        <f>'Page 1 - General Information'!$G$16</f>
        <v>3596</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115508003</v>
      </c>
      <c r="B5161" t="str">
        <f>'Page 1 - General Information'!$G$16</f>
        <v>3596</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115508003</v>
      </c>
      <c r="B5162" t="str">
        <f>'Page 1 - General Information'!$G$16</f>
        <v>3596</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115508003</v>
      </c>
      <c r="B5163" t="str">
        <f>'Page 1 - General Information'!$G$16</f>
        <v>3596</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115508003</v>
      </c>
      <c r="B5164" t="str">
        <f>'Page 1 - General Information'!$G$16</f>
        <v>3596</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115508003</v>
      </c>
      <c r="B5165" t="str">
        <f>'Page 1 - General Information'!$G$16</f>
        <v>3596</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115508003</v>
      </c>
      <c r="B5166" t="str">
        <f>'Page 1 - General Information'!$G$16</f>
        <v>3596</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115508003</v>
      </c>
      <c r="B5167" t="str">
        <f>'Page 1 - General Information'!$G$16</f>
        <v>3596</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115508003</v>
      </c>
      <c r="B5168" t="str">
        <f>'Page 1 - General Information'!$G$16</f>
        <v>3596</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115508003</v>
      </c>
      <c r="B5169" t="str">
        <f>'Page 1 - General Information'!$G$16</f>
        <v>3596</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115508003</v>
      </c>
      <c r="B5170" t="str">
        <f>'Page 1 - General Information'!$G$16</f>
        <v>3596</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115508003</v>
      </c>
      <c r="B5171" t="str">
        <f>'Page 1 - General Information'!$G$16</f>
        <v>3596</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115508003</v>
      </c>
      <c r="B5172" t="str">
        <f>'Page 1 - General Information'!$G$16</f>
        <v>3596</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115508003</v>
      </c>
      <c r="B5173" t="str">
        <f>'Page 1 - General Information'!$G$16</f>
        <v>3596</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115508003</v>
      </c>
      <c r="B5174" t="str">
        <f>'Page 1 - General Information'!$G$16</f>
        <v>3596</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115508003</v>
      </c>
      <c r="B5175" t="str">
        <f>'Page 1 - General Information'!$G$16</f>
        <v>3596</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115508003</v>
      </c>
      <c r="B5176" t="str">
        <f>'Page 1 - General Information'!$G$16</f>
        <v>3596</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115508003</v>
      </c>
      <c r="B5177" t="str">
        <f>'Page 1 - General Information'!$G$16</f>
        <v>3596</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115508003</v>
      </c>
      <c r="B5178" t="str">
        <f>'Page 1 - General Information'!$G$16</f>
        <v>3596</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115508003</v>
      </c>
      <c r="B5179" t="str">
        <f>'Page 1 - General Information'!$G$16</f>
        <v>3596</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115508003</v>
      </c>
      <c r="B5180" t="str">
        <f>'Page 1 - General Information'!$G$16</f>
        <v>3596</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115508003</v>
      </c>
      <c r="B5181" t="str">
        <f>'Page 1 - General Information'!$G$16</f>
        <v>3596</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115508003</v>
      </c>
      <c r="B5182" t="str">
        <f>'Page 1 - General Information'!$G$16</f>
        <v>3596</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115508003</v>
      </c>
      <c r="B5183" t="str">
        <f>'Page 1 - General Information'!$G$16</f>
        <v>3596</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115508003</v>
      </c>
      <c r="B5184" t="str">
        <f>'Page 1 - General Information'!$G$16</f>
        <v>3596</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115508003</v>
      </c>
      <c r="B5185" t="str">
        <f>'Page 1 - General Information'!$G$16</f>
        <v>3596</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115508003</v>
      </c>
      <c r="B5186" t="str">
        <f>'Page 1 - General Information'!$G$16</f>
        <v>3596</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115508003</v>
      </c>
      <c r="B5187" t="str">
        <f>'Page 1 - General Information'!$G$16</f>
        <v>3596</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115508003</v>
      </c>
      <c r="B5188" t="str">
        <f>'Page 1 - General Information'!$G$16</f>
        <v>3596</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115508003</v>
      </c>
      <c r="B5189" t="str">
        <f>'Page 1 - General Information'!$G$16</f>
        <v>3596</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115508003</v>
      </c>
      <c r="B5190" t="str">
        <f>'Page 1 - General Information'!$G$16</f>
        <v>3596</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115508003</v>
      </c>
      <c r="B5191" t="str">
        <f>'Page 1 - General Information'!$G$16</f>
        <v>3596</v>
      </c>
      <c r="C5191" s="394" t="s">
        <v>19151</v>
      </c>
      <c r="D5191"/>
      <c r="E5191"/>
      <c r="F5191"/>
      <c r="G5191"/>
      <c r="H5191"/>
      <c r="I5191"/>
      <c r="J5191"/>
      <c r="K5191"/>
      <c r="L5191"/>
      <c r="M5191"/>
      <c r="N5191" t="s">
        <v>8334</v>
      </c>
      <c r="O5191"/>
      <c r="P5191" s="400">
        <f>INDEX('Page 3 - Financial Information'!$K$16:$X$186,Y5191,X5191)</f>
        <v>13280.119999999999</v>
      </c>
      <c r="Q5191"/>
      <c r="R5191"/>
      <c r="S5191" t="s">
        <v>9215</v>
      </c>
      <c r="T5191"/>
      <c r="U5191"/>
      <c r="V5191"/>
      <c r="W5191"/>
      <c r="X5191" s="396">
        <v>1</v>
      </c>
      <c r="Y5191" s="396">
        <v>81</v>
      </c>
    </row>
    <row r="5192" spans="1:25" x14ac:dyDescent="0.25">
      <c r="A5192">
        <f>'Page 1 - General Information'!$G$12</f>
        <v>115508003</v>
      </c>
      <c r="B5192" t="str">
        <f>'Page 1 - General Information'!$G$16</f>
        <v>3596</v>
      </c>
      <c r="C5192" s="394" t="s">
        <v>19151</v>
      </c>
      <c r="D5192"/>
      <c r="E5192"/>
      <c r="F5192"/>
      <c r="G5192"/>
      <c r="H5192"/>
      <c r="I5192"/>
      <c r="J5192"/>
      <c r="K5192"/>
      <c r="L5192"/>
      <c r="M5192"/>
      <c r="N5192" t="s">
        <v>8334</v>
      </c>
      <c r="O5192"/>
      <c r="P5192" s="400">
        <f>INDEX('Page 3 - Financial Information'!$K$16:$X$186,Y5192,X5192)</f>
        <v>1275</v>
      </c>
      <c r="Q5192"/>
      <c r="R5192"/>
      <c r="S5192" t="s">
        <v>9216</v>
      </c>
      <c r="T5192"/>
      <c r="U5192"/>
      <c r="V5192"/>
      <c r="W5192"/>
      <c r="X5192" s="396">
        <v>3</v>
      </c>
      <c r="Y5192" s="396">
        <v>81</v>
      </c>
    </row>
    <row r="5193" spans="1:25" x14ac:dyDescent="0.25">
      <c r="A5193">
        <f>'Page 1 - General Information'!$G$12</f>
        <v>115508003</v>
      </c>
      <c r="B5193" t="str">
        <f>'Page 1 - General Information'!$G$16</f>
        <v>3596</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115508003</v>
      </c>
      <c r="B5194" t="str">
        <f>'Page 1 - General Information'!$G$16</f>
        <v>3596</v>
      </c>
      <c r="C5194" s="394" t="s">
        <v>19151</v>
      </c>
      <c r="D5194"/>
      <c r="E5194"/>
      <c r="F5194"/>
      <c r="G5194"/>
      <c r="H5194"/>
      <c r="I5194"/>
      <c r="J5194"/>
      <c r="K5194"/>
      <c r="L5194"/>
      <c r="M5194"/>
      <c r="N5194" t="s">
        <v>8334</v>
      </c>
      <c r="O5194"/>
      <c r="P5194" s="400">
        <f>INDEX('Page 3 - Financial Information'!$K$16:$X$186,Y5194,X5194)</f>
        <v>1031.71</v>
      </c>
      <c r="Q5194"/>
      <c r="R5194"/>
      <c r="S5194" t="s">
        <v>9218</v>
      </c>
      <c r="T5194"/>
      <c r="U5194"/>
      <c r="V5194"/>
      <c r="W5194"/>
      <c r="X5194" s="396">
        <v>5</v>
      </c>
      <c r="Y5194" s="396">
        <v>81</v>
      </c>
    </row>
    <row r="5195" spans="1:25" x14ac:dyDescent="0.25">
      <c r="A5195">
        <f>'Page 1 - General Information'!$G$12</f>
        <v>115508003</v>
      </c>
      <c r="B5195" t="str">
        <f>'Page 1 - General Information'!$G$16</f>
        <v>3596</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115508003</v>
      </c>
      <c r="B5196" t="str">
        <f>'Page 1 - General Information'!$G$16</f>
        <v>3596</v>
      </c>
      <c r="C5196" s="394" t="s">
        <v>19151</v>
      </c>
      <c r="D5196"/>
      <c r="E5196"/>
      <c r="F5196"/>
      <c r="G5196"/>
      <c r="H5196"/>
      <c r="I5196"/>
      <c r="J5196"/>
      <c r="K5196"/>
      <c r="L5196"/>
      <c r="M5196"/>
      <c r="N5196" t="s">
        <v>8334</v>
      </c>
      <c r="O5196"/>
      <c r="P5196" s="400">
        <f>INDEX('Page 3 - Financial Information'!$K$16:$X$186,Y5196,X5196)</f>
        <v>4960.6499999999996</v>
      </c>
      <c r="Q5196"/>
      <c r="R5196"/>
      <c r="S5196" t="s">
        <v>9220</v>
      </c>
      <c r="T5196"/>
      <c r="U5196"/>
      <c r="V5196"/>
      <c r="W5196"/>
      <c r="X5196" s="396">
        <v>7</v>
      </c>
      <c r="Y5196" s="396">
        <v>81</v>
      </c>
    </row>
    <row r="5197" spans="1:25" x14ac:dyDescent="0.25">
      <c r="A5197">
        <f>'Page 1 - General Information'!$G$12</f>
        <v>115508003</v>
      </c>
      <c r="B5197" t="str">
        <f>'Page 1 - General Information'!$G$16</f>
        <v>3596</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115508003</v>
      </c>
      <c r="B5198" t="str">
        <f>'Page 1 - General Information'!$G$16</f>
        <v>3596</v>
      </c>
      <c r="C5198" s="394" t="s">
        <v>19151</v>
      </c>
      <c r="D5198"/>
      <c r="E5198"/>
      <c r="F5198"/>
      <c r="G5198"/>
      <c r="H5198"/>
      <c r="I5198"/>
      <c r="J5198"/>
      <c r="K5198"/>
      <c r="L5198"/>
      <c r="M5198"/>
      <c r="N5198" t="s">
        <v>8334</v>
      </c>
      <c r="O5198"/>
      <c r="P5198" s="400">
        <f>INDEX('Page 3 - Financial Information'!$K$16:$X$186,Y5198,X5198)</f>
        <v>6012.76</v>
      </c>
      <c r="Q5198"/>
      <c r="R5198"/>
      <c r="S5198" t="s">
        <v>9222</v>
      </c>
      <c r="T5198"/>
      <c r="U5198"/>
      <c r="V5198"/>
      <c r="W5198"/>
      <c r="X5198" s="396">
        <v>9</v>
      </c>
      <c r="Y5198" s="396">
        <v>81</v>
      </c>
    </row>
    <row r="5199" spans="1:25" x14ac:dyDescent="0.25">
      <c r="A5199">
        <f>'Page 1 - General Information'!$G$12</f>
        <v>115508003</v>
      </c>
      <c r="B5199" t="str">
        <f>'Page 1 - General Information'!$G$16</f>
        <v>3596</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115508003</v>
      </c>
      <c r="B5200" t="str">
        <f>'Page 1 - General Information'!$G$16</f>
        <v>3596</v>
      </c>
      <c r="C5200" s="394" t="s">
        <v>19151</v>
      </c>
      <c r="D5200"/>
      <c r="E5200"/>
      <c r="F5200"/>
      <c r="G5200"/>
      <c r="H5200"/>
      <c r="I5200"/>
      <c r="J5200"/>
      <c r="K5200"/>
      <c r="L5200"/>
      <c r="M5200"/>
      <c r="N5200" t="s">
        <v>8334</v>
      </c>
      <c r="O5200"/>
      <c r="P5200" s="400">
        <f>INDEX('Page 3 - Financial Information'!$K$16:$X$186,Y5200,X5200)</f>
        <v>15019.4</v>
      </c>
      <c r="Q5200"/>
      <c r="R5200"/>
      <c r="S5200" t="s">
        <v>9224</v>
      </c>
      <c r="T5200"/>
      <c r="U5200"/>
      <c r="V5200"/>
      <c r="W5200"/>
      <c r="X5200" s="396">
        <v>13</v>
      </c>
      <c r="Y5200" s="396">
        <v>81</v>
      </c>
    </row>
    <row r="5201" spans="1:25" x14ac:dyDescent="0.25">
      <c r="A5201">
        <f>'Page 1 - General Information'!$G$12</f>
        <v>115508003</v>
      </c>
      <c r="B5201" t="str">
        <f>'Page 1 - General Information'!$G$16</f>
        <v>3596</v>
      </c>
      <c r="C5201" s="394" t="s">
        <v>19151</v>
      </c>
      <c r="D5201"/>
      <c r="E5201"/>
      <c r="F5201"/>
      <c r="G5201"/>
      <c r="H5201"/>
      <c r="I5201"/>
      <c r="J5201"/>
      <c r="K5201"/>
      <c r="L5201"/>
      <c r="M5201"/>
      <c r="N5201" t="s">
        <v>8334</v>
      </c>
      <c r="O5201"/>
      <c r="P5201" s="400">
        <f>INDEX('Page 3 - Financial Information'!$K$16:$X$186,Y5201,X5201)</f>
        <v>18887.62</v>
      </c>
      <c r="Q5201"/>
      <c r="R5201"/>
      <c r="S5201" t="s">
        <v>9225</v>
      </c>
      <c r="T5201"/>
      <c r="U5201"/>
      <c r="V5201"/>
      <c r="W5201"/>
      <c r="X5201" s="396">
        <v>14</v>
      </c>
      <c r="Y5201" s="396">
        <v>81</v>
      </c>
    </row>
    <row r="5202" spans="1:25" x14ac:dyDescent="0.25">
      <c r="A5202">
        <f>'Page 1 - General Information'!$G$12</f>
        <v>115508003</v>
      </c>
      <c r="B5202" t="str">
        <f>'Page 1 - General Information'!$G$16</f>
        <v>3596</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115508003</v>
      </c>
      <c r="B5203" t="str">
        <f>'Page 1 - General Information'!$G$16</f>
        <v>3596</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115508003</v>
      </c>
      <c r="B5204" t="str">
        <f>'Page 1 - General Information'!$G$16</f>
        <v>3596</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115508003</v>
      </c>
      <c r="B5205" t="str">
        <f>'Page 1 - General Information'!$G$16</f>
        <v>3596</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115508003</v>
      </c>
      <c r="B5206" t="str">
        <f>'Page 1 - General Information'!$G$16</f>
        <v>3596</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115508003</v>
      </c>
      <c r="B5207" t="str">
        <f>'Page 1 - General Information'!$G$16</f>
        <v>3596</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115508003</v>
      </c>
      <c r="B5208" t="str">
        <f>'Page 1 - General Information'!$G$16</f>
        <v>3596</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115508003</v>
      </c>
      <c r="B5209" t="str">
        <f>'Page 1 - General Information'!$G$16</f>
        <v>3596</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115508003</v>
      </c>
      <c r="B5210" t="str">
        <f>'Page 1 - General Information'!$G$16</f>
        <v>3596</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115508003</v>
      </c>
      <c r="B5211" t="str">
        <f>'Page 1 - General Information'!$G$16</f>
        <v>3596</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115508003</v>
      </c>
      <c r="B5212" t="str">
        <f>'Page 1 - General Information'!$G$16</f>
        <v>3596</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115508003</v>
      </c>
      <c r="B5213" t="str">
        <f>'Page 1 - General Information'!$G$16</f>
        <v>3596</v>
      </c>
      <c r="C5213" s="394" t="s">
        <v>19151</v>
      </c>
      <c r="D5213"/>
      <c r="E5213"/>
      <c r="F5213"/>
      <c r="G5213"/>
      <c r="H5213"/>
      <c r="I5213"/>
      <c r="J5213"/>
      <c r="K5213"/>
      <c r="L5213"/>
      <c r="M5213"/>
      <c r="N5213" t="s">
        <v>8334</v>
      </c>
      <c r="O5213"/>
      <c r="P5213" s="400">
        <f>INDEX('Page 3 - Financial Information'!$K$16:$X$186,Y5213,X5213)</f>
        <v>14361.3</v>
      </c>
      <c r="Q5213"/>
      <c r="R5213"/>
      <c r="S5213" t="s">
        <v>9237</v>
      </c>
      <c r="T5213"/>
      <c r="U5213"/>
      <c r="V5213"/>
      <c r="W5213"/>
      <c r="X5213" s="396">
        <v>1</v>
      </c>
      <c r="Y5213" s="396">
        <v>83</v>
      </c>
    </row>
    <row r="5214" spans="1:25" x14ac:dyDescent="0.25">
      <c r="A5214">
        <f>'Page 1 - General Information'!$G$12</f>
        <v>115508003</v>
      </c>
      <c r="B5214" t="str">
        <f>'Page 1 - General Information'!$G$16</f>
        <v>3596</v>
      </c>
      <c r="C5214" s="394" t="s">
        <v>19151</v>
      </c>
      <c r="D5214"/>
      <c r="E5214"/>
      <c r="F5214"/>
      <c r="G5214"/>
      <c r="H5214"/>
      <c r="I5214"/>
      <c r="J5214"/>
      <c r="K5214"/>
      <c r="L5214"/>
      <c r="M5214"/>
      <c r="N5214" t="s">
        <v>8334</v>
      </c>
      <c r="O5214"/>
      <c r="P5214" s="400">
        <f>INDEX('Page 3 - Financial Information'!$K$16:$X$186,Y5214,X5214)</f>
        <v>1082.75</v>
      </c>
      <c r="Q5214"/>
      <c r="R5214"/>
      <c r="S5214" t="s">
        <v>9238</v>
      </c>
      <c r="T5214"/>
      <c r="U5214"/>
      <c r="V5214"/>
      <c r="W5214"/>
      <c r="X5214" s="396">
        <v>3</v>
      </c>
      <c r="Y5214" s="396">
        <v>83</v>
      </c>
    </row>
    <row r="5215" spans="1:25" x14ac:dyDescent="0.25">
      <c r="A5215">
        <f>'Page 1 - General Information'!$G$12</f>
        <v>115508003</v>
      </c>
      <c r="B5215" t="str">
        <f>'Page 1 - General Information'!$G$16</f>
        <v>3596</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115508003</v>
      </c>
      <c r="B5216" t="str">
        <f>'Page 1 - General Information'!$G$16</f>
        <v>3596</v>
      </c>
      <c r="C5216" s="394" t="s">
        <v>19151</v>
      </c>
      <c r="D5216"/>
      <c r="E5216"/>
      <c r="F5216"/>
      <c r="G5216"/>
      <c r="H5216"/>
      <c r="I5216"/>
      <c r="J5216"/>
      <c r="K5216"/>
      <c r="L5216"/>
      <c r="M5216"/>
      <c r="N5216" t="s">
        <v>8334</v>
      </c>
      <c r="O5216"/>
      <c r="P5216" s="400">
        <f>INDEX('Page 3 - Financial Information'!$K$16:$X$186,Y5216,X5216)</f>
        <v>7864.65</v>
      </c>
      <c r="Q5216"/>
      <c r="R5216"/>
      <c r="S5216" t="s">
        <v>9240</v>
      </c>
      <c r="T5216"/>
      <c r="U5216"/>
      <c r="V5216"/>
      <c r="W5216"/>
      <c r="X5216" s="396">
        <v>5</v>
      </c>
      <c r="Y5216" s="396">
        <v>83</v>
      </c>
    </row>
    <row r="5217" spans="1:25" x14ac:dyDescent="0.25">
      <c r="A5217">
        <f>'Page 1 - General Information'!$G$12</f>
        <v>115508003</v>
      </c>
      <c r="B5217" t="str">
        <f>'Page 1 - General Information'!$G$16</f>
        <v>3596</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115508003</v>
      </c>
      <c r="B5218" t="str">
        <f>'Page 1 - General Information'!$G$16</f>
        <v>3596</v>
      </c>
      <c r="C5218" s="394" t="s">
        <v>19151</v>
      </c>
      <c r="D5218"/>
      <c r="E5218"/>
      <c r="F5218"/>
      <c r="G5218"/>
      <c r="H5218"/>
      <c r="I5218"/>
      <c r="J5218"/>
      <c r="K5218"/>
      <c r="L5218"/>
      <c r="M5218"/>
      <c r="N5218" t="s">
        <v>8334</v>
      </c>
      <c r="O5218"/>
      <c r="P5218" s="400">
        <f>INDEX('Page 3 - Financial Information'!$K$16:$X$186,Y5218,X5218)</f>
        <v>1101.9000000000001</v>
      </c>
      <c r="Q5218"/>
      <c r="R5218"/>
      <c r="S5218" t="s">
        <v>9242</v>
      </c>
      <c r="T5218"/>
      <c r="U5218"/>
      <c r="V5218"/>
      <c r="W5218"/>
      <c r="X5218" s="396">
        <v>7</v>
      </c>
      <c r="Y5218" s="396">
        <v>83</v>
      </c>
    </row>
    <row r="5219" spans="1:25" x14ac:dyDescent="0.25">
      <c r="A5219">
        <f>'Page 1 - General Information'!$G$12</f>
        <v>115508003</v>
      </c>
      <c r="B5219" t="str">
        <f>'Page 1 - General Information'!$G$16</f>
        <v>3596</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115508003</v>
      </c>
      <c r="B5220" t="str">
        <f>'Page 1 - General Information'!$G$16</f>
        <v>3596</v>
      </c>
      <c r="C5220" s="394" t="s">
        <v>19151</v>
      </c>
      <c r="D5220"/>
      <c r="E5220"/>
      <c r="F5220"/>
      <c r="G5220"/>
      <c r="H5220"/>
      <c r="I5220"/>
      <c r="J5220"/>
      <c r="K5220"/>
      <c r="L5220"/>
      <c r="M5220"/>
      <c r="N5220" t="s">
        <v>8334</v>
      </c>
      <c r="O5220"/>
      <c r="P5220" s="400">
        <f>INDEX('Page 3 - Financial Information'!$K$16:$X$186,Y5220,X5220)</f>
        <v>4312</v>
      </c>
      <c r="Q5220"/>
      <c r="R5220"/>
      <c r="S5220" t="s">
        <v>9244</v>
      </c>
      <c r="T5220"/>
      <c r="U5220"/>
      <c r="V5220"/>
      <c r="W5220"/>
      <c r="X5220" s="396">
        <v>9</v>
      </c>
      <c r="Y5220" s="396">
        <v>83</v>
      </c>
    </row>
    <row r="5221" spans="1:25" x14ac:dyDescent="0.25">
      <c r="A5221">
        <f>'Page 1 - General Information'!$G$12</f>
        <v>115508003</v>
      </c>
      <c r="B5221" t="str">
        <f>'Page 1 - General Information'!$G$16</f>
        <v>3596</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115508003</v>
      </c>
      <c r="B5222" t="str">
        <f>'Page 1 - General Information'!$G$16</f>
        <v>3596</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115508003</v>
      </c>
      <c r="B5223" t="str">
        <f>'Page 1 - General Information'!$G$16</f>
        <v>3596</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115508003</v>
      </c>
      <c r="B5224" t="str">
        <f>'Page 1 - General Information'!$G$16</f>
        <v>3596</v>
      </c>
      <c r="C5224" s="394" t="s">
        <v>19151</v>
      </c>
      <c r="D5224"/>
      <c r="E5224"/>
      <c r="F5224"/>
      <c r="G5224"/>
      <c r="H5224"/>
      <c r="I5224"/>
      <c r="J5224"/>
      <c r="K5224"/>
      <c r="L5224"/>
      <c r="M5224"/>
      <c r="N5224" t="s">
        <v>8334</v>
      </c>
      <c r="O5224"/>
      <c r="P5224" s="400">
        <f>INDEX('Page 3 - Financial Information'!$K$16:$X$186,Y5224,X5224)</f>
        <v>4331.5200000000004</v>
      </c>
      <c r="Q5224"/>
      <c r="R5224"/>
      <c r="S5224" t="s">
        <v>9248</v>
      </c>
      <c r="T5224"/>
      <c r="U5224"/>
      <c r="V5224"/>
      <c r="W5224"/>
      <c r="X5224" s="396">
        <v>1</v>
      </c>
      <c r="Y5224" s="396">
        <v>84</v>
      </c>
    </row>
    <row r="5225" spans="1:25" x14ac:dyDescent="0.25">
      <c r="A5225">
        <f>'Page 1 - General Information'!$G$12</f>
        <v>115508003</v>
      </c>
      <c r="B5225" t="str">
        <f>'Page 1 - General Information'!$G$16</f>
        <v>3596</v>
      </c>
      <c r="C5225" s="394" t="s">
        <v>19151</v>
      </c>
      <c r="D5225"/>
      <c r="E5225"/>
      <c r="F5225"/>
      <c r="G5225"/>
      <c r="H5225"/>
      <c r="I5225"/>
      <c r="J5225"/>
      <c r="K5225"/>
      <c r="L5225"/>
      <c r="M5225"/>
      <c r="N5225" t="s">
        <v>8334</v>
      </c>
      <c r="O5225"/>
      <c r="P5225" s="400">
        <f>INDEX('Page 3 - Financial Information'!$K$16:$X$186,Y5225,X5225)</f>
        <v>581.75</v>
      </c>
      <c r="Q5225"/>
      <c r="R5225"/>
      <c r="S5225" t="s">
        <v>9249</v>
      </c>
      <c r="T5225"/>
      <c r="U5225"/>
      <c r="V5225"/>
      <c r="W5225"/>
      <c r="X5225" s="396">
        <v>3</v>
      </c>
      <c r="Y5225" s="396">
        <v>84</v>
      </c>
    </row>
    <row r="5226" spans="1:25" x14ac:dyDescent="0.25">
      <c r="A5226">
        <f>'Page 1 - General Information'!$G$12</f>
        <v>115508003</v>
      </c>
      <c r="B5226" t="str">
        <f>'Page 1 - General Information'!$G$16</f>
        <v>3596</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115508003</v>
      </c>
      <c r="B5227" t="str">
        <f>'Page 1 - General Information'!$G$16</f>
        <v>3596</v>
      </c>
      <c r="C5227" s="394" t="s">
        <v>19151</v>
      </c>
      <c r="D5227"/>
      <c r="E5227"/>
      <c r="F5227"/>
      <c r="G5227"/>
      <c r="H5227"/>
      <c r="I5227"/>
      <c r="J5227"/>
      <c r="K5227"/>
      <c r="L5227"/>
      <c r="M5227"/>
      <c r="N5227" t="s">
        <v>8334</v>
      </c>
      <c r="O5227"/>
      <c r="P5227" s="400">
        <f>INDEX('Page 3 - Financial Information'!$K$16:$X$186,Y5227,X5227)</f>
        <v>769.27</v>
      </c>
      <c r="Q5227"/>
      <c r="R5227"/>
      <c r="S5227" t="s">
        <v>9251</v>
      </c>
      <c r="T5227"/>
      <c r="U5227"/>
      <c r="V5227"/>
      <c r="W5227"/>
      <c r="X5227" s="396">
        <v>5</v>
      </c>
      <c r="Y5227" s="396">
        <v>84</v>
      </c>
    </row>
    <row r="5228" spans="1:25" x14ac:dyDescent="0.25">
      <c r="A5228">
        <f>'Page 1 - General Information'!$G$12</f>
        <v>115508003</v>
      </c>
      <c r="B5228" t="str">
        <f>'Page 1 - General Information'!$G$16</f>
        <v>3596</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115508003</v>
      </c>
      <c r="B5229" t="str">
        <f>'Page 1 - General Information'!$G$16</f>
        <v>3596</v>
      </c>
      <c r="C5229" s="394" t="s">
        <v>19151</v>
      </c>
      <c r="D5229"/>
      <c r="E5229"/>
      <c r="F5229"/>
      <c r="G5229"/>
      <c r="H5229"/>
      <c r="I5229"/>
      <c r="J5229"/>
      <c r="K5229"/>
      <c r="L5229"/>
      <c r="M5229"/>
      <c r="N5229" t="s">
        <v>8334</v>
      </c>
      <c r="O5229"/>
      <c r="P5229" s="400">
        <f>INDEX('Page 3 - Financial Information'!$K$16:$X$186,Y5229,X5229)</f>
        <v>1311.9</v>
      </c>
      <c r="Q5229"/>
      <c r="R5229"/>
      <c r="S5229" t="s">
        <v>9253</v>
      </c>
      <c r="T5229"/>
      <c r="U5229"/>
      <c r="V5229"/>
      <c r="W5229"/>
      <c r="X5229" s="396">
        <v>7</v>
      </c>
      <c r="Y5229" s="396">
        <v>84</v>
      </c>
    </row>
    <row r="5230" spans="1:25" x14ac:dyDescent="0.25">
      <c r="A5230">
        <f>'Page 1 - General Information'!$G$12</f>
        <v>115508003</v>
      </c>
      <c r="B5230" t="str">
        <f>'Page 1 - General Information'!$G$16</f>
        <v>3596</v>
      </c>
      <c r="C5230" s="394" t="s">
        <v>19151</v>
      </c>
      <c r="D5230"/>
      <c r="E5230"/>
      <c r="F5230"/>
      <c r="G5230"/>
      <c r="H5230"/>
      <c r="I5230"/>
      <c r="J5230"/>
      <c r="K5230"/>
      <c r="L5230"/>
      <c r="M5230"/>
      <c r="N5230" t="s">
        <v>8334</v>
      </c>
      <c r="O5230"/>
      <c r="P5230" s="400">
        <f>INDEX('Page 3 - Financial Information'!$K$16:$X$186,Y5230,X5230)</f>
        <v>1668.6</v>
      </c>
      <c r="Q5230"/>
      <c r="R5230"/>
      <c r="S5230" t="s">
        <v>9254</v>
      </c>
      <c r="T5230"/>
      <c r="U5230"/>
      <c r="V5230"/>
      <c r="W5230"/>
      <c r="X5230" s="396">
        <v>8</v>
      </c>
      <c r="Y5230" s="396">
        <v>84</v>
      </c>
    </row>
    <row r="5231" spans="1:25" x14ac:dyDescent="0.25">
      <c r="A5231">
        <f>'Page 1 - General Information'!$G$12</f>
        <v>115508003</v>
      </c>
      <c r="B5231" t="str">
        <f>'Page 1 - General Information'!$G$16</f>
        <v>3596</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115508003</v>
      </c>
      <c r="B5232" t="str">
        <f>'Page 1 - General Information'!$G$16</f>
        <v>3596</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115508003</v>
      </c>
      <c r="B5233" t="str">
        <f>'Page 1 - General Information'!$G$16</f>
        <v>3596</v>
      </c>
      <c r="C5233" s="394" t="s">
        <v>19151</v>
      </c>
      <c r="D5233"/>
      <c r="E5233"/>
      <c r="F5233"/>
      <c r="G5233"/>
      <c r="H5233"/>
      <c r="I5233"/>
      <c r="J5233"/>
      <c r="K5233"/>
      <c r="L5233"/>
      <c r="M5233"/>
      <c r="N5233" t="s">
        <v>8334</v>
      </c>
      <c r="O5233"/>
      <c r="P5233" s="400">
        <f>INDEX('Page 3 - Financial Information'!$K$16:$X$186,Y5233,X5233)</f>
        <v>1670</v>
      </c>
      <c r="Q5233"/>
      <c r="R5233"/>
      <c r="S5233" t="s">
        <v>9257</v>
      </c>
      <c r="T5233"/>
      <c r="U5233"/>
      <c r="V5233"/>
      <c r="W5233"/>
      <c r="X5233" s="396">
        <v>13</v>
      </c>
      <c r="Y5233" s="396">
        <v>84</v>
      </c>
    </row>
    <row r="5234" spans="1:25" x14ac:dyDescent="0.25">
      <c r="A5234">
        <f>'Page 1 - General Information'!$G$12</f>
        <v>115508003</v>
      </c>
      <c r="B5234" t="str">
        <f>'Page 1 - General Information'!$G$16</f>
        <v>3596</v>
      </c>
      <c r="C5234" s="394" t="s">
        <v>19151</v>
      </c>
      <c r="D5234"/>
      <c r="E5234"/>
      <c r="F5234"/>
      <c r="G5234"/>
      <c r="H5234"/>
      <c r="I5234"/>
      <c r="J5234"/>
      <c r="K5234"/>
      <c r="L5234"/>
      <c r="M5234"/>
      <c r="N5234" t="s">
        <v>8334</v>
      </c>
      <c r="O5234"/>
      <c r="P5234" s="400">
        <f>INDEX('Page 3 - Financial Information'!$K$16:$X$186,Y5234,X5234)</f>
        <v>1670</v>
      </c>
      <c r="Q5234"/>
      <c r="R5234"/>
      <c r="S5234" t="s">
        <v>9258</v>
      </c>
      <c r="T5234"/>
      <c r="U5234"/>
      <c r="V5234"/>
      <c r="W5234"/>
      <c r="X5234" s="396">
        <v>14</v>
      </c>
      <c r="Y5234" s="396">
        <v>84</v>
      </c>
    </row>
    <row r="5235" spans="1:25" x14ac:dyDescent="0.25">
      <c r="A5235">
        <f>'Page 1 - General Information'!$G$12</f>
        <v>115508003</v>
      </c>
      <c r="B5235" t="str">
        <f>'Page 1 - General Information'!$G$16</f>
        <v>3596</v>
      </c>
      <c r="C5235" s="394" t="s">
        <v>19151</v>
      </c>
      <c r="D5235"/>
      <c r="E5235"/>
      <c r="F5235"/>
      <c r="G5235"/>
      <c r="H5235"/>
      <c r="I5235"/>
      <c r="J5235"/>
      <c r="K5235"/>
      <c r="L5235"/>
      <c r="M5235"/>
      <c r="N5235" t="s">
        <v>8334</v>
      </c>
      <c r="O5235"/>
      <c r="P5235" s="400">
        <f>INDEX('Page 3 - Financial Information'!$K$16:$X$186,Y5235,X5235)</f>
        <v>8117.96</v>
      </c>
      <c r="Q5235"/>
      <c r="R5235"/>
      <c r="S5235" t="s">
        <v>9259</v>
      </c>
      <c r="T5235"/>
      <c r="U5235"/>
      <c r="V5235"/>
      <c r="W5235"/>
      <c r="X5235" s="396">
        <v>1</v>
      </c>
      <c r="Y5235" s="396">
        <v>85</v>
      </c>
    </row>
    <row r="5236" spans="1:25" x14ac:dyDescent="0.25">
      <c r="A5236">
        <f>'Page 1 - General Information'!$G$12</f>
        <v>115508003</v>
      </c>
      <c r="B5236" t="str">
        <f>'Page 1 - General Information'!$G$16</f>
        <v>3596</v>
      </c>
      <c r="C5236" s="394" t="s">
        <v>19151</v>
      </c>
      <c r="D5236"/>
      <c r="E5236"/>
      <c r="F5236"/>
      <c r="G5236"/>
      <c r="H5236"/>
      <c r="I5236"/>
      <c r="J5236"/>
      <c r="K5236"/>
      <c r="L5236"/>
      <c r="M5236"/>
      <c r="N5236" t="s">
        <v>8334</v>
      </c>
      <c r="O5236"/>
      <c r="P5236" s="400">
        <f>INDEX('Page 3 - Financial Information'!$K$16:$X$186,Y5236,X5236)</f>
        <v>1148.0999999999999</v>
      </c>
      <c r="Q5236"/>
      <c r="R5236"/>
      <c r="S5236" t="s">
        <v>9260</v>
      </c>
      <c r="T5236"/>
      <c r="U5236"/>
      <c r="V5236"/>
      <c r="W5236"/>
      <c r="X5236" s="396">
        <v>3</v>
      </c>
      <c r="Y5236" s="396">
        <v>85</v>
      </c>
    </row>
    <row r="5237" spans="1:25" x14ac:dyDescent="0.25">
      <c r="A5237">
        <f>'Page 1 - General Information'!$G$12</f>
        <v>115508003</v>
      </c>
      <c r="B5237" t="str">
        <f>'Page 1 - General Information'!$G$16</f>
        <v>3596</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115508003</v>
      </c>
      <c r="B5238" t="str">
        <f>'Page 1 - General Information'!$G$16</f>
        <v>3596</v>
      </c>
      <c r="C5238" s="394" t="s">
        <v>19151</v>
      </c>
      <c r="D5238"/>
      <c r="E5238"/>
      <c r="F5238"/>
      <c r="G5238"/>
      <c r="H5238"/>
      <c r="I5238"/>
      <c r="J5238"/>
      <c r="K5238"/>
      <c r="L5238"/>
      <c r="M5238"/>
      <c r="N5238" t="s">
        <v>8334</v>
      </c>
      <c r="O5238"/>
      <c r="P5238" s="400">
        <f>INDEX('Page 3 - Financial Information'!$K$16:$X$186,Y5238,X5238)</f>
        <v>1456.76</v>
      </c>
      <c r="Q5238"/>
      <c r="R5238"/>
      <c r="S5238" t="s">
        <v>9262</v>
      </c>
      <c r="T5238"/>
      <c r="U5238"/>
      <c r="V5238"/>
      <c r="W5238"/>
      <c r="X5238" s="396">
        <v>5</v>
      </c>
      <c r="Y5238" s="396">
        <v>85</v>
      </c>
    </row>
    <row r="5239" spans="1:25" x14ac:dyDescent="0.25">
      <c r="A5239">
        <f>'Page 1 - General Information'!$G$12</f>
        <v>115508003</v>
      </c>
      <c r="B5239" t="str">
        <f>'Page 1 - General Information'!$G$16</f>
        <v>3596</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115508003</v>
      </c>
      <c r="B5240" t="str">
        <f>'Page 1 - General Information'!$G$16</f>
        <v>3596</v>
      </c>
      <c r="C5240" s="394" t="s">
        <v>19151</v>
      </c>
      <c r="D5240"/>
      <c r="E5240"/>
      <c r="F5240"/>
      <c r="G5240"/>
      <c r="H5240"/>
      <c r="I5240"/>
      <c r="J5240"/>
      <c r="K5240"/>
      <c r="L5240"/>
      <c r="M5240"/>
      <c r="N5240" t="s">
        <v>8334</v>
      </c>
      <c r="O5240"/>
      <c r="P5240" s="400">
        <f>INDEX('Page 3 - Financial Information'!$K$16:$X$186,Y5240,X5240)</f>
        <v>3450.4</v>
      </c>
      <c r="Q5240"/>
      <c r="R5240"/>
      <c r="S5240" t="s">
        <v>9264</v>
      </c>
      <c r="T5240"/>
      <c r="U5240"/>
      <c r="V5240"/>
      <c r="W5240"/>
      <c r="X5240" s="396">
        <v>7</v>
      </c>
      <c r="Y5240" s="396">
        <v>85</v>
      </c>
    </row>
    <row r="5241" spans="1:25" x14ac:dyDescent="0.25">
      <c r="A5241">
        <f>'Page 1 - General Information'!$G$12</f>
        <v>115508003</v>
      </c>
      <c r="B5241" t="str">
        <f>'Page 1 - General Information'!$G$16</f>
        <v>3596</v>
      </c>
      <c r="C5241" s="394" t="s">
        <v>19151</v>
      </c>
      <c r="D5241"/>
      <c r="E5241"/>
      <c r="F5241"/>
      <c r="G5241"/>
      <c r="H5241"/>
      <c r="I5241"/>
      <c r="J5241"/>
      <c r="K5241"/>
      <c r="L5241"/>
      <c r="M5241"/>
      <c r="N5241" t="s">
        <v>8334</v>
      </c>
      <c r="O5241"/>
      <c r="P5241" s="400">
        <f>INDEX('Page 3 - Financial Information'!$K$16:$X$186,Y5241,X5241)</f>
        <v>2062.6999999999998</v>
      </c>
      <c r="Q5241"/>
      <c r="R5241"/>
      <c r="S5241" t="s">
        <v>9265</v>
      </c>
      <c r="T5241"/>
      <c r="U5241"/>
      <c r="V5241"/>
      <c r="W5241"/>
      <c r="X5241" s="396">
        <v>8</v>
      </c>
      <c r="Y5241" s="396">
        <v>85</v>
      </c>
    </row>
    <row r="5242" spans="1:25" x14ac:dyDescent="0.25">
      <c r="A5242">
        <f>'Page 1 - General Information'!$G$12</f>
        <v>115508003</v>
      </c>
      <c r="B5242" t="str">
        <f>'Page 1 - General Information'!$G$16</f>
        <v>3596</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115508003</v>
      </c>
      <c r="B5243" t="str">
        <f>'Page 1 - General Information'!$G$16</f>
        <v>3596</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115508003</v>
      </c>
      <c r="B5244" t="str">
        <f>'Page 1 - General Information'!$G$16</f>
        <v>3596</v>
      </c>
      <c r="C5244" s="394" t="s">
        <v>19151</v>
      </c>
      <c r="D5244"/>
      <c r="E5244"/>
      <c r="F5244"/>
      <c r="G5244"/>
      <c r="H5244"/>
      <c r="I5244"/>
      <c r="J5244"/>
      <c r="K5244"/>
      <c r="L5244"/>
      <c r="M5244"/>
      <c r="N5244" t="s">
        <v>8334</v>
      </c>
      <c r="O5244"/>
      <c r="P5244" s="400">
        <f>INDEX('Page 3 - Financial Information'!$K$16:$X$186,Y5244,X5244)</f>
        <v>5970</v>
      </c>
      <c r="Q5244"/>
      <c r="R5244"/>
      <c r="S5244" t="s">
        <v>9268</v>
      </c>
      <c r="T5244"/>
      <c r="U5244"/>
      <c r="V5244"/>
      <c r="W5244"/>
      <c r="X5244" s="396">
        <v>13</v>
      </c>
      <c r="Y5244" s="396">
        <v>85</v>
      </c>
    </row>
    <row r="5245" spans="1:25" x14ac:dyDescent="0.25">
      <c r="A5245">
        <f>'Page 1 - General Information'!$G$12</f>
        <v>115508003</v>
      </c>
      <c r="B5245" t="str">
        <f>'Page 1 - General Information'!$G$16</f>
        <v>3596</v>
      </c>
      <c r="C5245" s="394" t="s">
        <v>19151</v>
      </c>
      <c r="D5245"/>
      <c r="E5245"/>
      <c r="F5245"/>
      <c r="G5245"/>
      <c r="H5245"/>
      <c r="I5245"/>
      <c r="J5245"/>
      <c r="K5245"/>
      <c r="L5245"/>
      <c r="M5245"/>
      <c r="N5245" t="s">
        <v>8334</v>
      </c>
      <c r="O5245"/>
      <c r="P5245" s="400">
        <f>INDEX('Page 3 - Financial Information'!$K$16:$X$186,Y5245,X5245)</f>
        <v>2883.59</v>
      </c>
      <c r="Q5245"/>
      <c r="R5245"/>
      <c r="S5245" t="s">
        <v>9269</v>
      </c>
      <c r="T5245"/>
      <c r="U5245"/>
      <c r="V5245"/>
      <c r="W5245"/>
      <c r="X5245" s="396">
        <v>14</v>
      </c>
      <c r="Y5245" s="396">
        <v>85</v>
      </c>
    </row>
    <row r="5246" spans="1:25" x14ac:dyDescent="0.25">
      <c r="A5246">
        <f>'Page 1 - General Information'!$G$12</f>
        <v>115508003</v>
      </c>
      <c r="B5246" t="str">
        <f>'Page 1 - General Information'!$G$16</f>
        <v>3596</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115508003</v>
      </c>
      <c r="B5247" t="str">
        <f>'Page 1 - General Information'!$G$16</f>
        <v>3596</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115508003</v>
      </c>
      <c r="B5248" t="str">
        <f>'Page 1 - General Information'!$G$16</f>
        <v>3596</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115508003</v>
      </c>
      <c r="B5249" t="str">
        <f>'Page 1 - General Information'!$G$16</f>
        <v>3596</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115508003</v>
      </c>
      <c r="B5250" t="str">
        <f>'Page 1 - General Information'!$G$16</f>
        <v>3596</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115508003</v>
      </c>
      <c r="B5251" t="str">
        <f>'Page 1 - General Information'!$G$16</f>
        <v>3596</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115508003</v>
      </c>
      <c r="B5252" t="str">
        <f>'Page 1 - General Information'!$G$16</f>
        <v>3596</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115508003</v>
      </c>
      <c r="B5253" t="str">
        <f>'Page 1 - General Information'!$G$16</f>
        <v>3596</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115508003</v>
      </c>
      <c r="B5254" t="str">
        <f>'Page 1 - General Information'!$G$16</f>
        <v>3596</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115508003</v>
      </c>
      <c r="B5255" t="str">
        <f>'Page 1 - General Information'!$G$16</f>
        <v>3596</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115508003</v>
      </c>
      <c r="B5256" t="str">
        <f>'Page 1 - General Information'!$G$16</f>
        <v>3596</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115508003</v>
      </c>
      <c r="B5257" t="str">
        <f>'Page 1 - General Information'!$G$16</f>
        <v>3596</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115508003</v>
      </c>
      <c r="B5258" t="str">
        <f>'Page 1 - General Information'!$G$16</f>
        <v>3596</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115508003</v>
      </c>
      <c r="B5259" t="str">
        <f>'Page 1 - General Information'!$G$16</f>
        <v>3596</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115508003</v>
      </c>
      <c r="B5260" t="str">
        <f>'Page 1 - General Information'!$G$16</f>
        <v>3596</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115508003</v>
      </c>
      <c r="B5261" t="str">
        <f>'Page 1 - General Information'!$G$16</f>
        <v>3596</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115508003</v>
      </c>
      <c r="B5262" t="str">
        <f>'Page 1 - General Information'!$G$16</f>
        <v>3596</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115508003</v>
      </c>
      <c r="B5263" t="str">
        <f>'Page 1 - General Information'!$G$16</f>
        <v>3596</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115508003</v>
      </c>
      <c r="B5264" t="str">
        <f>'Page 1 - General Information'!$G$16</f>
        <v>3596</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115508003</v>
      </c>
      <c r="B5265" t="str">
        <f>'Page 1 - General Information'!$G$16</f>
        <v>3596</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115508003</v>
      </c>
      <c r="B5266" t="str">
        <f>'Page 1 - General Information'!$G$16</f>
        <v>3596</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115508003</v>
      </c>
      <c r="B5267" t="str">
        <f>'Page 1 - General Information'!$G$16</f>
        <v>3596</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115508003</v>
      </c>
      <c r="B5268" t="str">
        <f>'Page 1 - General Information'!$G$16</f>
        <v>3596</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115508003</v>
      </c>
      <c r="B5269" t="str">
        <f>'Page 1 - General Information'!$G$16</f>
        <v>3596</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115508003</v>
      </c>
      <c r="B5270" t="str">
        <f>'Page 1 - General Information'!$G$16</f>
        <v>3596</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115508003</v>
      </c>
      <c r="B5271" t="str">
        <f>'Page 1 - General Information'!$G$16</f>
        <v>3596</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115508003</v>
      </c>
      <c r="B5272" t="str">
        <f>'Page 1 - General Information'!$G$16</f>
        <v>3596</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115508003</v>
      </c>
      <c r="B5273" t="str">
        <f>'Page 1 - General Information'!$G$16</f>
        <v>3596</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115508003</v>
      </c>
      <c r="B5274" t="str">
        <f>'Page 1 - General Information'!$G$16</f>
        <v>3596</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115508003</v>
      </c>
      <c r="B5275" t="str">
        <f>'Page 1 - General Information'!$G$16</f>
        <v>3596</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115508003</v>
      </c>
      <c r="B5276" t="str">
        <f>'Page 1 - General Information'!$G$16</f>
        <v>3596</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115508003</v>
      </c>
      <c r="B5277" t="str">
        <f>'Page 1 - General Information'!$G$16</f>
        <v>3596</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115508003</v>
      </c>
      <c r="B5278" t="str">
        <f>'Page 1 - General Information'!$G$16</f>
        <v>3596</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115508003</v>
      </c>
      <c r="B5279" t="str">
        <f>'Page 1 - General Information'!$G$16</f>
        <v>3596</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115508003</v>
      </c>
      <c r="B5280" t="str">
        <f>'Page 1 - General Information'!$G$16</f>
        <v>3596</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115508003</v>
      </c>
      <c r="B5281" t="str">
        <f>'Page 1 - General Information'!$G$16</f>
        <v>3596</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115508003</v>
      </c>
      <c r="B5282" t="str">
        <f>'Page 1 - General Information'!$G$16</f>
        <v>3596</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115508003</v>
      </c>
      <c r="B5283" t="str">
        <f>'Page 1 - General Information'!$G$16</f>
        <v>3596</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115508003</v>
      </c>
      <c r="B5284" t="str">
        <f>'Page 1 - General Information'!$G$16</f>
        <v>3596</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115508003</v>
      </c>
      <c r="B5285" t="str">
        <f>'Page 1 - General Information'!$G$16</f>
        <v>3596</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115508003</v>
      </c>
      <c r="B5286" t="str">
        <f>'Page 1 - General Information'!$G$16</f>
        <v>3596</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115508003</v>
      </c>
      <c r="B5287" t="str">
        <f>'Page 1 - General Information'!$G$16</f>
        <v>3596</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115508003</v>
      </c>
      <c r="B5288" t="str">
        <f>'Page 1 - General Information'!$G$16</f>
        <v>3596</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115508003</v>
      </c>
      <c r="B5289" t="str">
        <f>'Page 1 - General Information'!$G$16</f>
        <v>3596</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115508003</v>
      </c>
      <c r="B5290" t="str">
        <f>'Page 1 - General Information'!$G$16</f>
        <v>3596</v>
      </c>
      <c r="C5290" s="394" t="s">
        <v>19151</v>
      </c>
      <c r="D5290"/>
      <c r="E5290"/>
      <c r="F5290"/>
      <c r="G5290"/>
      <c r="H5290"/>
      <c r="I5290"/>
      <c r="J5290"/>
      <c r="K5290"/>
      <c r="L5290"/>
      <c r="M5290"/>
      <c r="N5290" t="s">
        <v>8334</v>
      </c>
      <c r="O5290"/>
      <c r="P5290" s="400">
        <f>INDEX('Page 3 - Financial Information'!$K$16:$X$186,Y5290,X5290)</f>
        <v>8537.84</v>
      </c>
      <c r="Q5290"/>
      <c r="R5290"/>
      <c r="S5290" t="s">
        <v>9314</v>
      </c>
      <c r="T5290"/>
      <c r="U5290"/>
      <c r="V5290"/>
      <c r="W5290"/>
      <c r="X5290" s="396">
        <v>1</v>
      </c>
      <c r="Y5290" s="396">
        <v>90</v>
      </c>
    </row>
    <row r="5291" spans="1:25" x14ac:dyDescent="0.25">
      <c r="A5291">
        <f>'Page 1 - General Information'!$G$12</f>
        <v>115508003</v>
      </c>
      <c r="B5291" t="str">
        <f>'Page 1 - General Information'!$G$16</f>
        <v>3596</v>
      </c>
      <c r="C5291" s="394" t="s">
        <v>19151</v>
      </c>
      <c r="D5291"/>
      <c r="E5291"/>
      <c r="F5291"/>
      <c r="G5291"/>
      <c r="H5291"/>
      <c r="I5291"/>
      <c r="J5291"/>
      <c r="K5291"/>
      <c r="L5291"/>
      <c r="M5291"/>
      <c r="N5291" t="s">
        <v>8334</v>
      </c>
      <c r="O5291"/>
      <c r="P5291" s="400">
        <f>INDEX('Page 3 - Financial Information'!$K$16:$X$186,Y5291,X5291)</f>
        <v>934.25</v>
      </c>
      <c r="Q5291"/>
      <c r="R5291"/>
      <c r="S5291" t="s">
        <v>9315</v>
      </c>
      <c r="T5291"/>
      <c r="U5291"/>
      <c r="V5291"/>
      <c r="W5291"/>
      <c r="X5291" s="396">
        <v>3</v>
      </c>
      <c r="Y5291" s="396">
        <v>90</v>
      </c>
    </row>
    <row r="5292" spans="1:25" x14ac:dyDescent="0.25">
      <c r="A5292">
        <f>'Page 1 - General Information'!$G$12</f>
        <v>115508003</v>
      </c>
      <c r="B5292" t="str">
        <f>'Page 1 - General Information'!$G$16</f>
        <v>3596</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115508003</v>
      </c>
      <c r="B5293" t="str">
        <f>'Page 1 - General Information'!$G$16</f>
        <v>3596</v>
      </c>
      <c r="C5293" s="394" t="s">
        <v>19151</v>
      </c>
      <c r="D5293"/>
      <c r="E5293"/>
      <c r="F5293"/>
      <c r="G5293"/>
      <c r="H5293"/>
      <c r="I5293"/>
      <c r="J5293"/>
      <c r="K5293"/>
      <c r="L5293"/>
      <c r="M5293"/>
      <c r="N5293" t="s">
        <v>8334</v>
      </c>
      <c r="O5293"/>
      <c r="P5293" s="400">
        <f>INDEX('Page 3 - Financial Information'!$K$16:$X$186,Y5293,X5293)</f>
        <v>958.09</v>
      </c>
      <c r="Q5293"/>
      <c r="R5293"/>
      <c r="S5293" t="s">
        <v>9317</v>
      </c>
      <c r="T5293"/>
      <c r="U5293"/>
      <c r="V5293"/>
      <c r="W5293"/>
      <c r="X5293" s="396">
        <v>5</v>
      </c>
      <c r="Y5293" s="396">
        <v>90</v>
      </c>
    </row>
    <row r="5294" spans="1:25" x14ac:dyDescent="0.25">
      <c r="A5294">
        <f>'Page 1 - General Information'!$G$12</f>
        <v>115508003</v>
      </c>
      <c r="B5294" t="str">
        <f>'Page 1 - General Information'!$G$16</f>
        <v>3596</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115508003</v>
      </c>
      <c r="B5295" t="str">
        <f>'Page 1 - General Information'!$G$16</f>
        <v>3596</v>
      </c>
      <c r="C5295" s="394" t="s">
        <v>19151</v>
      </c>
      <c r="D5295"/>
      <c r="E5295"/>
      <c r="F5295"/>
      <c r="G5295"/>
      <c r="H5295"/>
      <c r="I5295"/>
      <c r="J5295"/>
      <c r="K5295"/>
      <c r="L5295"/>
      <c r="M5295"/>
      <c r="N5295" t="s">
        <v>8334</v>
      </c>
      <c r="O5295"/>
      <c r="P5295" s="400">
        <f>INDEX('Page 3 - Financial Information'!$K$16:$X$186,Y5295,X5295)</f>
        <v>3702.9</v>
      </c>
      <c r="Q5295"/>
      <c r="R5295"/>
      <c r="S5295" t="s">
        <v>9319</v>
      </c>
      <c r="T5295"/>
      <c r="U5295"/>
      <c r="V5295"/>
      <c r="W5295"/>
      <c r="X5295" s="396">
        <v>7</v>
      </c>
      <c r="Y5295" s="396">
        <v>90</v>
      </c>
    </row>
    <row r="5296" spans="1:25" x14ac:dyDescent="0.25">
      <c r="A5296">
        <f>'Page 1 - General Information'!$G$12</f>
        <v>115508003</v>
      </c>
      <c r="B5296" t="str">
        <f>'Page 1 - General Information'!$G$16</f>
        <v>3596</v>
      </c>
      <c r="C5296" s="394" t="s">
        <v>19151</v>
      </c>
      <c r="D5296"/>
      <c r="E5296"/>
      <c r="F5296"/>
      <c r="G5296"/>
      <c r="H5296"/>
      <c r="I5296"/>
      <c r="J5296"/>
      <c r="K5296"/>
      <c r="L5296"/>
      <c r="M5296"/>
      <c r="N5296" t="s">
        <v>8334</v>
      </c>
      <c r="O5296"/>
      <c r="P5296" s="400">
        <f>INDEX('Page 3 - Financial Information'!$K$16:$X$186,Y5296,X5296)</f>
        <v>2942.6</v>
      </c>
      <c r="Q5296"/>
      <c r="R5296"/>
      <c r="S5296" t="s">
        <v>9320</v>
      </c>
      <c r="T5296"/>
      <c r="U5296"/>
      <c r="V5296"/>
      <c r="W5296"/>
      <c r="X5296" s="396">
        <v>8</v>
      </c>
      <c r="Y5296" s="396">
        <v>90</v>
      </c>
    </row>
    <row r="5297" spans="1:25" x14ac:dyDescent="0.25">
      <c r="A5297">
        <f>'Page 1 - General Information'!$G$12</f>
        <v>115508003</v>
      </c>
      <c r="B5297" t="str">
        <f>'Page 1 - General Information'!$G$16</f>
        <v>3596</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115508003</v>
      </c>
      <c r="B5298" t="str">
        <f>'Page 1 - General Information'!$G$16</f>
        <v>3596</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115508003</v>
      </c>
      <c r="B5299" t="str">
        <f>'Page 1 - General Information'!$G$16</f>
        <v>3596</v>
      </c>
      <c r="C5299" s="394" t="s">
        <v>19151</v>
      </c>
      <c r="D5299"/>
      <c r="E5299"/>
      <c r="F5299"/>
      <c r="G5299"/>
      <c r="H5299"/>
      <c r="I5299"/>
      <c r="J5299"/>
      <c r="K5299"/>
      <c r="L5299"/>
      <c r="M5299"/>
      <c r="N5299" t="s">
        <v>8334</v>
      </c>
      <c r="O5299"/>
      <c r="P5299" s="400">
        <f>INDEX('Page 3 - Financial Information'!$K$16:$X$186,Y5299,X5299)</f>
        <v>25816.25</v>
      </c>
      <c r="Q5299"/>
      <c r="R5299"/>
      <c r="S5299" t="s">
        <v>9323</v>
      </c>
      <c r="T5299"/>
      <c r="U5299"/>
      <c r="V5299"/>
      <c r="W5299"/>
      <c r="X5299" s="396">
        <v>13</v>
      </c>
      <c r="Y5299" s="396">
        <v>90</v>
      </c>
    </row>
    <row r="5300" spans="1:25" x14ac:dyDescent="0.25">
      <c r="A5300">
        <f>'Page 1 - General Information'!$G$12</f>
        <v>115508003</v>
      </c>
      <c r="B5300" t="str">
        <f>'Page 1 - General Information'!$G$16</f>
        <v>3596</v>
      </c>
      <c r="C5300" s="394" t="s">
        <v>19151</v>
      </c>
      <c r="D5300"/>
      <c r="E5300"/>
      <c r="F5300"/>
      <c r="G5300"/>
      <c r="H5300"/>
      <c r="I5300"/>
      <c r="J5300"/>
      <c r="K5300"/>
      <c r="L5300"/>
      <c r="M5300"/>
      <c r="N5300" t="s">
        <v>8334</v>
      </c>
      <c r="O5300"/>
      <c r="P5300" s="400">
        <f>INDEX('Page 3 - Financial Information'!$K$16:$X$186,Y5300,X5300)</f>
        <v>15315.54</v>
      </c>
      <c r="Q5300"/>
      <c r="R5300"/>
      <c r="S5300" t="s">
        <v>9324</v>
      </c>
      <c r="T5300"/>
      <c r="U5300"/>
      <c r="V5300"/>
      <c r="W5300"/>
      <c r="X5300" s="396">
        <v>14</v>
      </c>
      <c r="Y5300" s="396">
        <v>90</v>
      </c>
    </row>
    <row r="5301" spans="1:25" x14ac:dyDescent="0.25">
      <c r="A5301">
        <f>'Page 1 - General Information'!$G$12</f>
        <v>115508003</v>
      </c>
      <c r="B5301" t="str">
        <f>'Page 1 - General Information'!$G$16</f>
        <v>3596</v>
      </c>
      <c r="C5301" s="394" t="s">
        <v>19151</v>
      </c>
      <c r="D5301"/>
      <c r="E5301"/>
      <c r="F5301"/>
      <c r="G5301"/>
      <c r="H5301"/>
      <c r="I5301"/>
      <c r="J5301"/>
      <c r="K5301"/>
      <c r="L5301"/>
      <c r="M5301"/>
      <c r="N5301" t="s">
        <v>8334</v>
      </c>
      <c r="O5301"/>
      <c r="P5301" s="400">
        <f>INDEX('Page 3 - Financial Information'!$K$16:$X$186,Y5301,X5301)</f>
        <v>10800.8</v>
      </c>
      <c r="Q5301"/>
      <c r="R5301"/>
      <c r="S5301" t="s">
        <v>10266</v>
      </c>
      <c r="T5301"/>
      <c r="U5301"/>
      <c r="V5301"/>
      <c r="W5301"/>
      <c r="X5301" s="396">
        <v>1</v>
      </c>
      <c r="Y5301" s="396">
        <v>91</v>
      </c>
    </row>
    <row r="5302" spans="1:25" x14ac:dyDescent="0.25">
      <c r="A5302">
        <f>'Page 1 - General Information'!$G$12</f>
        <v>115508003</v>
      </c>
      <c r="B5302" t="str">
        <f>'Page 1 - General Information'!$G$16</f>
        <v>3596</v>
      </c>
      <c r="C5302" s="394" t="s">
        <v>19151</v>
      </c>
      <c r="D5302"/>
      <c r="E5302"/>
      <c r="F5302"/>
      <c r="G5302"/>
      <c r="H5302"/>
      <c r="I5302"/>
      <c r="J5302"/>
      <c r="K5302"/>
      <c r="L5302"/>
      <c r="M5302"/>
      <c r="N5302" t="s">
        <v>8334</v>
      </c>
      <c r="O5302"/>
      <c r="P5302" s="400">
        <f>INDEX('Page 3 - Financial Information'!$K$16:$X$186,Y5302,X5302)</f>
        <v>1167.75</v>
      </c>
      <c r="Q5302"/>
      <c r="R5302"/>
      <c r="S5302" t="s">
        <v>10267</v>
      </c>
      <c r="T5302"/>
      <c r="U5302"/>
      <c r="V5302"/>
      <c r="W5302"/>
      <c r="X5302" s="396">
        <v>3</v>
      </c>
      <c r="Y5302" s="396">
        <v>91</v>
      </c>
    </row>
    <row r="5303" spans="1:25" x14ac:dyDescent="0.25">
      <c r="A5303">
        <f>'Page 1 - General Information'!$G$12</f>
        <v>115508003</v>
      </c>
      <c r="B5303" t="str">
        <f>'Page 1 - General Information'!$G$16</f>
        <v>3596</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115508003</v>
      </c>
      <c r="B5304" t="str">
        <f>'Page 1 - General Information'!$G$16</f>
        <v>3596</v>
      </c>
      <c r="C5304" s="394" t="s">
        <v>19151</v>
      </c>
      <c r="D5304"/>
      <c r="E5304"/>
      <c r="F5304"/>
      <c r="G5304"/>
      <c r="H5304"/>
      <c r="I5304"/>
      <c r="J5304"/>
      <c r="K5304"/>
      <c r="L5304"/>
      <c r="M5304"/>
      <c r="N5304" t="s">
        <v>8334</v>
      </c>
      <c r="O5304"/>
      <c r="P5304" s="400">
        <f>INDEX('Page 3 - Financial Information'!$K$16:$X$186,Y5304,X5304)</f>
        <v>2530.4499999999998</v>
      </c>
      <c r="Q5304"/>
      <c r="R5304"/>
      <c r="S5304" t="s">
        <v>10269</v>
      </c>
      <c r="T5304"/>
      <c r="U5304"/>
      <c r="V5304"/>
      <c r="W5304"/>
      <c r="X5304" s="396">
        <v>5</v>
      </c>
      <c r="Y5304" s="396">
        <v>91</v>
      </c>
    </row>
    <row r="5305" spans="1:25" x14ac:dyDescent="0.25">
      <c r="A5305">
        <f>'Page 1 - General Information'!$G$12</f>
        <v>115508003</v>
      </c>
      <c r="B5305" t="str">
        <f>'Page 1 - General Information'!$G$16</f>
        <v>3596</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115508003</v>
      </c>
      <c r="B5306" t="str">
        <f>'Page 1 - General Information'!$G$16</f>
        <v>3596</v>
      </c>
      <c r="C5306" s="394" t="s">
        <v>19151</v>
      </c>
      <c r="D5306"/>
      <c r="E5306"/>
      <c r="F5306"/>
      <c r="G5306"/>
      <c r="H5306"/>
      <c r="I5306"/>
      <c r="J5306"/>
      <c r="K5306"/>
      <c r="L5306"/>
      <c r="M5306"/>
      <c r="N5306" t="s">
        <v>8334</v>
      </c>
      <c r="O5306"/>
      <c r="P5306" s="400">
        <f>INDEX('Page 3 - Financial Information'!$K$16:$X$186,Y5306,X5306)</f>
        <v>2600.4</v>
      </c>
      <c r="Q5306"/>
      <c r="R5306"/>
      <c r="S5306" t="s">
        <v>10271</v>
      </c>
      <c r="T5306"/>
      <c r="U5306"/>
      <c r="V5306"/>
      <c r="W5306"/>
      <c r="X5306" s="396">
        <v>7</v>
      </c>
      <c r="Y5306" s="396">
        <v>91</v>
      </c>
    </row>
    <row r="5307" spans="1:25" x14ac:dyDescent="0.25">
      <c r="A5307">
        <f>'Page 1 - General Information'!$G$12</f>
        <v>115508003</v>
      </c>
      <c r="B5307" t="str">
        <f>'Page 1 - General Information'!$G$16</f>
        <v>3596</v>
      </c>
      <c r="C5307" s="394" t="s">
        <v>19151</v>
      </c>
      <c r="D5307"/>
      <c r="E5307"/>
      <c r="F5307"/>
      <c r="G5307"/>
      <c r="H5307"/>
      <c r="I5307"/>
      <c r="J5307"/>
      <c r="K5307"/>
      <c r="L5307"/>
      <c r="M5307"/>
      <c r="N5307" t="s">
        <v>8334</v>
      </c>
      <c r="O5307"/>
      <c r="P5307" s="400">
        <f>INDEX('Page 3 - Financial Information'!$K$16:$X$186,Y5307,X5307)</f>
        <v>4502.2</v>
      </c>
      <c r="Q5307"/>
      <c r="R5307"/>
      <c r="S5307" t="s">
        <v>10272</v>
      </c>
      <c r="T5307"/>
      <c r="U5307"/>
      <c r="V5307"/>
      <c r="W5307"/>
      <c r="X5307" s="396">
        <v>8</v>
      </c>
      <c r="Y5307" s="396">
        <v>91</v>
      </c>
    </row>
    <row r="5308" spans="1:25" x14ac:dyDescent="0.25">
      <c r="A5308">
        <f>'Page 1 - General Information'!$G$12</f>
        <v>115508003</v>
      </c>
      <c r="B5308" t="str">
        <f>'Page 1 - General Information'!$G$16</f>
        <v>3596</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115508003</v>
      </c>
      <c r="B5309" t="str">
        <f>'Page 1 - General Information'!$G$16</f>
        <v>3596</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115508003</v>
      </c>
      <c r="B5310" t="str">
        <f>'Page 1 - General Information'!$G$16</f>
        <v>3596</v>
      </c>
      <c r="C5310" s="394" t="s">
        <v>19151</v>
      </c>
      <c r="D5310"/>
      <c r="E5310"/>
      <c r="F5310"/>
      <c r="G5310"/>
      <c r="H5310"/>
      <c r="I5310"/>
      <c r="J5310"/>
      <c r="K5310"/>
      <c r="L5310"/>
      <c r="M5310"/>
      <c r="N5310" t="s">
        <v>8334</v>
      </c>
      <c r="O5310"/>
      <c r="P5310" s="400">
        <f>INDEX('Page 3 - Financial Information'!$K$16:$X$186,Y5310,X5310)</f>
        <v>3242</v>
      </c>
      <c r="Q5310"/>
      <c r="R5310"/>
      <c r="S5310" t="s">
        <v>10275</v>
      </c>
      <c r="T5310"/>
      <c r="U5310"/>
      <c r="V5310"/>
      <c r="W5310"/>
      <c r="X5310" s="396">
        <v>13</v>
      </c>
      <c r="Y5310" s="396">
        <v>91</v>
      </c>
    </row>
    <row r="5311" spans="1:25" x14ac:dyDescent="0.25">
      <c r="A5311">
        <f>'Page 1 - General Information'!$G$12</f>
        <v>115508003</v>
      </c>
      <c r="B5311" t="str">
        <f>'Page 1 - General Information'!$G$16</f>
        <v>3596</v>
      </c>
      <c r="C5311" s="394" t="s">
        <v>19151</v>
      </c>
      <c r="D5311"/>
      <c r="E5311"/>
      <c r="F5311"/>
      <c r="G5311"/>
      <c r="H5311"/>
      <c r="I5311"/>
      <c r="J5311"/>
      <c r="K5311"/>
      <c r="L5311"/>
      <c r="M5311"/>
      <c r="N5311" t="s">
        <v>8334</v>
      </c>
      <c r="O5311"/>
      <c r="P5311" s="400">
        <f>INDEX('Page 3 - Financial Information'!$K$16:$X$186,Y5311,X5311)</f>
        <v>4743.1099999999997</v>
      </c>
      <c r="Q5311"/>
      <c r="R5311"/>
      <c r="S5311" t="s">
        <v>10276</v>
      </c>
      <c r="T5311"/>
      <c r="U5311"/>
      <c r="V5311"/>
      <c r="W5311"/>
      <c r="X5311" s="396">
        <v>14</v>
      </c>
      <c r="Y5311" s="396">
        <v>91</v>
      </c>
    </row>
    <row r="5312" spans="1:25" x14ac:dyDescent="0.25">
      <c r="A5312">
        <f>'Page 1 - General Information'!$G$12</f>
        <v>115508003</v>
      </c>
      <c r="B5312" t="str">
        <f>'Page 1 - General Information'!$G$16</f>
        <v>3596</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115508003</v>
      </c>
      <c r="B5313" t="str">
        <f>'Page 1 - General Information'!$G$16</f>
        <v>3596</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115508003</v>
      </c>
      <c r="B5314" t="str">
        <f>'Page 1 - General Information'!$G$16</f>
        <v>3596</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115508003</v>
      </c>
      <c r="B5315" t="str">
        <f>'Page 1 - General Information'!$G$16</f>
        <v>3596</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115508003</v>
      </c>
      <c r="B5316" t="str">
        <f>'Page 1 - General Information'!$G$16</f>
        <v>3596</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115508003</v>
      </c>
      <c r="B5317" t="str">
        <f>'Page 1 - General Information'!$G$16</f>
        <v>3596</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115508003</v>
      </c>
      <c r="B5318" t="str">
        <f>'Page 1 - General Information'!$G$16</f>
        <v>3596</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115508003</v>
      </c>
      <c r="B5319" t="str">
        <f>'Page 1 - General Information'!$G$16</f>
        <v>3596</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115508003</v>
      </c>
      <c r="B5320" t="str">
        <f>'Page 1 - General Information'!$G$16</f>
        <v>3596</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115508003</v>
      </c>
      <c r="B5321" t="str">
        <f>'Page 1 - General Information'!$G$16</f>
        <v>3596</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115508003</v>
      </c>
      <c r="B5322" t="str">
        <f>'Page 1 - General Information'!$G$16</f>
        <v>3596</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115508003</v>
      </c>
      <c r="B5323" t="str">
        <f>'Page 1 - General Information'!$G$16</f>
        <v>3596</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115508003</v>
      </c>
      <c r="B5324" t="str">
        <f>'Page 1 - General Information'!$G$16</f>
        <v>3596</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115508003</v>
      </c>
      <c r="B5325" t="str">
        <f>'Page 1 - General Information'!$G$16</f>
        <v>3596</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115508003</v>
      </c>
      <c r="B5326" t="str">
        <f>'Page 1 - General Information'!$G$16</f>
        <v>3596</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115508003</v>
      </c>
      <c r="B5327" t="str">
        <f>'Page 1 - General Information'!$G$16</f>
        <v>3596</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115508003</v>
      </c>
      <c r="B5328" t="str">
        <f>'Page 1 - General Information'!$G$16</f>
        <v>3596</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115508003</v>
      </c>
      <c r="B5329" t="str">
        <f>'Page 1 - General Information'!$G$16</f>
        <v>3596</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115508003</v>
      </c>
      <c r="B5330" t="str">
        <f>'Page 1 - General Information'!$G$16</f>
        <v>3596</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115508003</v>
      </c>
      <c r="B5331" t="str">
        <f>'Page 1 - General Information'!$G$16</f>
        <v>3596</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115508003</v>
      </c>
      <c r="B5332" t="str">
        <f>'Page 1 - General Information'!$G$16</f>
        <v>3596</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115508003</v>
      </c>
      <c r="B5333" t="str">
        <f>'Page 1 - General Information'!$G$16</f>
        <v>3596</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115508003</v>
      </c>
      <c r="B5334" t="str">
        <f>'Page 1 - General Information'!$G$16</f>
        <v>3596</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115508003</v>
      </c>
      <c r="B5335" t="str">
        <f>'Page 1 - General Information'!$G$16</f>
        <v>3596</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115508003</v>
      </c>
      <c r="B5336" t="str">
        <f>'Page 1 - General Information'!$G$16</f>
        <v>3596</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115508003</v>
      </c>
      <c r="B5337" t="str">
        <f>'Page 1 - General Information'!$G$16</f>
        <v>3596</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115508003</v>
      </c>
      <c r="B5338" t="str">
        <f>'Page 1 - General Information'!$G$16</f>
        <v>3596</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115508003</v>
      </c>
      <c r="B5339" t="str">
        <f>'Page 1 - General Information'!$G$16</f>
        <v>3596</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115508003</v>
      </c>
      <c r="B5340" t="str">
        <f>'Page 1 - General Information'!$G$16</f>
        <v>3596</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115508003</v>
      </c>
      <c r="B5341" t="str">
        <f>'Page 1 - General Information'!$G$16</f>
        <v>3596</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115508003</v>
      </c>
      <c r="B5342" t="str">
        <f>'Page 1 - General Information'!$G$16</f>
        <v>3596</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115508003</v>
      </c>
      <c r="B5343" t="str">
        <f>'Page 1 - General Information'!$G$16</f>
        <v>3596</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115508003</v>
      </c>
      <c r="B5344" t="str">
        <f>'Page 1 - General Information'!$G$16</f>
        <v>3596</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115508003</v>
      </c>
      <c r="B5345" t="str">
        <f>'Page 1 - General Information'!$G$16</f>
        <v>3596</v>
      </c>
      <c r="C5345" s="394" t="s">
        <v>19151</v>
      </c>
      <c r="D5345"/>
      <c r="E5345"/>
      <c r="F5345"/>
      <c r="G5345"/>
      <c r="H5345"/>
      <c r="I5345"/>
      <c r="J5345"/>
      <c r="K5345"/>
      <c r="L5345"/>
      <c r="M5345"/>
      <c r="N5345" t="s">
        <v>8334</v>
      </c>
      <c r="O5345"/>
      <c r="P5345" s="400">
        <f>INDEX('Page 3 - Financial Information'!$K$16:$X$186,Y5345,X5345)</f>
        <v>20636.45</v>
      </c>
      <c r="Q5345"/>
      <c r="R5345"/>
      <c r="S5345" t="s">
        <v>9358</v>
      </c>
      <c r="T5345"/>
      <c r="U5345"/>
      <c r="V5345"/>
      <c r="W5345"/>
      <c r="X5345" s="396">
        <v>1</v>
      </c>
      <c r="Y5345" s="396">
        <v>95</v>
      </c>
    </row>
    <row r="5346" spans="1:25" x14ac:dyDescent="0.25">
      <c r="A5346">
        <f>'Page 1 - General Information'!$G$12</f>
        <v>115508003</v>
      </c>
      <c r="B5346" t="str">
        <f>'Page 1 - General Information'!$G$16</f>
        <v>3596</v>
      </c>
      <c r="C5346" s="394" t="s">
        <v>19151</v>
      </c>
      <c r="D5346"/>
      <c r="E5346"/>
      <c r="F5346"/>
      <c r="G5346"/>
      <c r="H5346"/>
      <c r="I5346"/>
      <c r="J5346"/>
      <c r="K5346"/>
      <c r="L5346"/>
      <c r="M5346"/>
      <c r="N5346" t="s">
        <v>8334</v>
      </c>
      <c r="O5346"/>
      <c r="P5346" s="400">
        <f>INDEX('Page 3 - Financial Information'!$K$16:$X$186,Y5346,X5346)</f>
        <v>613.75</v>
      </c>
      <c r="Q5346"/>
      <c r="R5346"/>
      <c r="S5346" t="s">
        <v>9359</v>
      </c>
      <c r="T5346"/>
      <c r="U5346"/>
      <c r="V5346"/>
      <c r="W5346"/>
      <c r="X5346" s="396">
        <v>3</v>
      </c>
      <c r="Y5346" s="396">
        <v>95</v>
      </c>
    </row>
    <row r="5347" spans="1:25" x14ac:dyDescent="0.25">
      <c r="A5347">
        <f>'Page 1 - General Information'!$G$12</f>
        <v>115508003</v>
      </c>
      <c r="B5347" t="str">
        <f>'Page 1 - General Information'!$G$16</f>
        <v>3596</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115508003</v>
      </c>
      <c r="B5348" t="str">
        <f>'Page 1 - General Information'!$G$16</f>
        <v>3596</v>
      </c>
      <c r="C5348" s="394" t="s">
        <v>19151</v>
      </c>
      <c r="D5348"/>
      <c r="E5348"/>
      <c r="F5348"/>
      <c r="G5348"/>
      <c r="H5348"/>
      <c r="I5348"/>
      <c r="J5348"/>
      <c r="K5348"/>
      <c r="L5348"/>
      <c r="M5348"/>
      <c r="N5348" t="s">
        <v>8334</v>
      </c>
      <c r="O5348"/>
      <c r="P5348" s="400">
        <f>INDEX('Page 3 - Financial Information'!$K$16:$X$186,Y5348,X5348)</f>
        <v>2333.92</v>
      </c>
      <c r="Q5348"/>
      <c r="R5348"/>
      <c r="S5348" t="s">
        <v>9361</v>
      </c>
      <c r="T5348"/>
      <c r="U5348"/>
      <c r="V5348"/>
      <c r="W5348"/>
      <c r="X5348" s="396">
        <v>5</v>
      </c>
      <c r="Y5348" s="396">
        <v>95</v>
      </c>
    </row>
    <row r="5349" spans="1:25" x14ac:dyDescent="0.25">
      <c r="A5349">
        <f>'Page 1 - General Information'!$G$12</f>
        <v>115508003</v>
      </c>
      <c r="B5349" t="str">
        <f>'Page 1 - General Information'!$G$16</f>
        <v>3596</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115508003</v>
      </c>
      <c r="B5350" t="str">
        <f>'Page 1 - General Information'!$G$16</f>
        <v>3596</v>
      </c>
      <c r="C5350" s="394" t="s">
        <v>19151</v>
      </c>
      <c r="D5350"/>
      <c r="E5350"/>
      <c r="F5350"/>
      <c r="G5350"/>
      <c r="H5350"/>
      <c r="I5350"/>
      <c r="J5350"/>
      <c r="K5350"/>
      <c r="L5350"/>
      <c r="M5350"/>
      <c r="N5350" t="s">
        <v>8334</v>
      </c>
      <c r="O5350"/>
      <c r="P5350" s="400">
        <f>INDEX('Page 3 - Financial Information'!$K$16:$X$186,Y5350,X5350)</f>
        <v>5350.03</v>
      </c>
      <c r="Q5350"/>
      <c r="R5350"/>
      <c r="S5350" t="s">
        <v>9363</v>
      </c>
      <c r="T5350"/>
      <c r="U5350"/>
      <c r="V5350"/>
      <c r="W5350"/>
      <c r="X5350" s="396">
        <v>7</v>
      </c>
      <c r="Y5350" s="396">
        <v>95</v>
      </c>
    </row>
    <row r="5351" spans="1:25" x14ac:dyDescent="0.25">
      <c r="A5351">
        <f>'Page 1 - General Information'!$G$12</f>
        <v>115508003</v>
      </c>
      <c r="B5351" t="str">
        <f>'Page 1 - General Information'!$G$16</f>
        <v>3596</v>
      </c>
      <c r="C5351" s="394" t="s">
        <v>19151</v>
      </c>
      <c r="D5351"/>
      <c r="E5351"/>
      <c r="F5351"/>
      <c r="G5351"/>
      <c r="H5351"/>
      <c r="I5351"/>
      <c r="J5351"/>
      <c r="K5351"/>
      <c r="L5351"/>
      <c r="M5351"/>
      <c r="N5351" t="s">
        <v>8334</v>
      </c>
      <c r="O5351"/>
      <c r="P5351" s="400">
        <f>INDEX('Page 3 - Financial Information'!$K$16:$X$186,Y5351,X5351)</f>
        <v>12338.75</v>
      </c>
      <c r="Q5351"/>
      <c r="R5351"/>
      <c r="S5351" t="s">
        <v>9364</v>
      </c>
      <c r="T5351"/>
      <c r="U5351"/>
      <c r="V5351"/>
      <c r="W5351"/>
      <c r="X5351" s="396">
        <v>8</v>
      </c>
      <c r="Y5351" s="396">
        <v>95</v>
      </c>
    </row>
    <row r="5352" spans="1:25" x14ac:dyDescent="0.25">
      <c r="A5352">
        <f>'Page 1 - General Information'!$G$12</f>
        <v>115508003</v>
      </c>
      <c r="B5352" t="str">
        <f>'Page 1 - General Information'!$G$16</f>
        <v>3596</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115508003</v>
      </c>
      <c r="B5353" t="str">
        <f>'Page 1 - General Information'!$G$16</f>
        <v>3596</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115508003</v>
      </c>
      <c r="B5354" t="str">
        <f>'Page 1 - General Information'!$G$16</f>
        <v>3596</v>
      </c>
      <c r="C5354" s="394" t="s">
        <v>19151</v>
      </c>
      <c r="D5354"/>
      <c r="E5354"/>
      <c r="F5354"/>
      <c r="G5354"/>
      <c r="H5354"/>
      <c r="I5354"/>
      <c r="J5354"/>
      <c r="K5354"/>
      <c r="L5354"/>
      <c r="M5354"/>
      <c r="N5354" t="s">
        <v>8334</v>
      </c>
      <c r="O5354"/>
      <c r="P5354" s="400">
        <f>INDEX('Page 3 - Financial Information'!$K$16:$X$186,Y5354,X5354)</f>
        <v>4491.1000000000004</v>
      </c>
      <c r="Q5354"/>
      <c r="R5354"/>
      <c r="S5354" t="s">
        <v>9367</v>
      </c>
      <c r="T5354"/>
      <c r="U5354"/>
      <c r="V5354"/>
      <c r="W5354"/>
      <c r="X5354" s="396">
        <v>13</v>
      </c>
      <c r="Y5354" s="396">
        <v>95</v>
      </c>
    </row>
    <row r="5355" spans="1:25" x14ac:dyDescent="0.25">
      <c r="A5355">
        <f>'Page 1 - General Information'!$G$12</f>
        <v>115508003</v>
      </c>
      <c r="B5355" t="str">
        <f>'Page 1 - General Information'!$G$16</f>
        <v>3596</v>
      </c>
      <c r="C5355" s="394" t="s">
        <v>19151</v>
      </c>
      <c r="D5355"/>
      <c r="E5355"/>
      <c r="F5355"/>
      <c r="G5355"/>
      <c r="H5355"/>
      <c r="I5355"/>
      <c r="J5355"/>
      <c r="K5355"/>
      <c r="L5355"/>
      <c r="M5355"/>
      <c r="N5355" t="s">
        <v>8334</v>
      </c>
      <c r="O5355"/>
      <c r="P5355" s="400">
        <f>INDEX('Page 3 - Financial Information'!$K$16:$X$186,Y5355,X5355)</f>
        <v>4189.28</v>
      </c>
      <c r="Q5355"/>
      <c r="R5355"/>
      <c r="S5355" t="s">
        <v>9368</v>
      </c>
      <c r="T5355"/>
      <c r="U5355"/>
      <c r="V5355"/>
      <c r="W5355"/>
      <c r="X5355" s="396">
        <v>14</v>
      </c>
      <c r="Y5355" s="396">
        <v>95</v>
      </c>
    </row>
    <row r="5356" spans="1:25" x14ac:dyDescent="0.25">
      <c r="A5356">
        <f>'Page 1 - General Information'!$G$12</f>
        <v>115508003</v>
      </c>
      <c r="B5356" t="str">
        <f>'Page 1 - General Information'!$G$16</f>
        <v>3596</v>
      </c>
      <c r="C5356" s="394" t="s">
        <v>19151</v>
      </c>
      <c r="D5356"/>
      <c r="E5356"/>
      <c r="F5356"/>
      <c r="G5356"/>
      <c r="H5356"/>
      <c r="I5356"/>
      <c r="J5356"/>
      <c r="K5356"/>
      <c r="L5356"/>
      <c r="M5356"/>
      <c r="N5356" t="s">
        <v>8334</v>
      </c>
      <c r="O5356"/>
      <c r="P5356" s="400">
        <f>INDEX('Page 3 - Financial Information'!$K$16:$X$186,Y5356,X5356)</f>
        <v>8283.01</v>
      </c>
      <c r="Q5356"/>
      <c r="R5356"/>
      <c r="S5356" t="s">
        <v>9369</v>
      </c>
      <c r="T5356"/>
      <c r="U5356"/>
      <c r="V5356"/>
      <c r="W5356"/>
      <c r="X5356" s="396">
        <v>1</v>
      </c>
      <c r="Y5356" s="396">
        <v>96</v>
      </c>
    </row>
    <row r="5357" spans="1:25" x14ac:dyDescent="0.25">
      <c r="A5357">
        <f>'Page 1 - General Information'!$G$12</f>
        <v>115508003</v>
      </c>
      <c r="B5357" t="str">
        <f>'Page 1 - General Information'!$G$16</f>
        <v>3596</v>
      </c>
      <c r="C5357" s="394" t="s">
        <v>19151</v>
      </c>
      <c r="D5357"/>
      <c r="E5357"/>
      <c r="F5357"/>
      <c r="G5357"/>
      <c r="H5357"/>
      <c r="I5357"/>
      <c r="J5357"/>
      <c r="K5357"/>
      <c r="L5357"/>
      <c r="M5357"/>
      <c r="N5357" t="s">
        <v>8334</v>
      </c>
      <c r="O5357"/>
      <c r="P5357" s="400">
        <f>INDEX('Page 3 - Financial Information'!$K$16:$X$186,Y5357,X5357)</f>
        <v>1163.5</v>
      </c>
      <c r="Q5357"/>
      <c r="R5357"/>
      <c r="S5357" t="s">
        <v>9370</v>
      </c>
      <c r="T5357"/>
      <c r="U5357"/>
      <c r="V5357"/>
      <c r="W5357"/>
      <c r="X5357" s="396">
        <v>3</v>
      </c>
      <c r="Y5357" s="396">
        <v>96</v>
      </c>
    </row>
    <row r="5358" spans="1:25" x14ac:dyDescent="0.25">
      <c r="A5358">
        <f>'Page 1 - General Information'!$G$12</f>
        <v>115508003</v>
      </c>
      <c r="B5358" t="str">
        <f>'Page 1 - General Information'!$G$16</f>
        <v>3596</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115508003</v>
      </c>
      <c r="B5359" t="str">
        <f>'Page 1 - General Information'!$G$16</f>
        <v>3596</v>
      </c>
      <c r="C5359" s="394" t="s">
        <v>19151</v>
      </c>
      <c r="D5359"/>
      <c r="E5359"/>
      <c r="F5359"/>
      <c r="G5359"/>
      <c r="H5359"/>
      <c r="I5359"/>
      <c r="J5359"/>
      <c r="K5359"/>
      <c r="L5359"/>
      <c r="M5359"/>
      <c r="N5359" t="s">
        <v>8334</v>
      </c>
      <c r="O5359"/>
      <c r="P5359" s="400">
        <f>INDEX('Page 3 - Financial Information'!$K$16:$X$186,Y5359,X5359)</f>
        <v>1265.51</v>
      </c>
      <c r="Q5359"/>
      <c r="R5359"/>
      <c r="S5359" t="s">
        <v>9372</v>
      </c>
      <c r="T5359"/>
      <c r="U5359"/>
      <c r="V5359"/>
      <c r="W5359"/>
      <c r="X5359" s="396">
        <v>5</v>
      </c>
      <c r="Y5359" s="396">
        <v>96</v>
      </c>
    </row>
    <row r="5360" spans="1:25" x14ac:dyDescent="0.25">
      <c r="A5360">
        <f>'Page 1 - General Information'!$G$12</f>
        <v>115508003</v>
      </c>
      <c r="B5360" t="str">
        <f>'Page 1 - General Information'!$G$16</f>
        <v>3596</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115508003</v>
      </c>
      <c r="B5361" t="str">
        <f>'Page 1 - General Information'!$G$16</f>
        <v>3596</v>
      </c>
      <c r="C5361" s="394" t="s">
        <v>19151</v>
      </c>
      <c r="D5361"/>
      <c r="E5361"/>
      <c r="F5361"/>
      <c r="G5361"/>
      <c r="H5361"/>
      <c r="I5361"/>
      <c r="J5361"/>
      <c r="K5361"/>
      <c r="L5361"/>
      <c r="M5361"/>
      <c r="N5361" t="s">
        <v>8334</v>
      </c>
      <c r="O5361"/>
      <c r="P5361" s="400">
        <f>INDEX('Page 3 - Financial Information'!$K$16:$X$186,Y5361,X5361)</f>
        <v>3211.4</v>
      </c>
      <c r="Q5361"/>
      <c r="R5361"/>
      <c r="S5361" t="s">
        <v>9374</v>
      </c>
      <c r="T5361"/>
      <c r="U5361"/>
      <c r="V5361"/>
      <c r="W5361"/>
      <c r="X5361" s="396">
        <v>7</v>
      </c>
      <c r="Y5361" s="396">
        <v>96</v>
      </c>
    </row>
    <row r="5362" spans="1:25" x14ac:dyDescent="0.25">
      <c r="A5362">
        <f>'Page 1 - General Information'!$G$12</f>
        <v>115508003</v>
      </c>
      <c r="B5362" t="str">
        <f>'Page 1 - General Information'!$G$16</f>
        <v>3596</v>
      </c>
      <c r="C5362" s="394" t="s">
        <v>19151</v>
      </c>
      <c r="D5362"/>
      <c r="E5362"/>
      <c r="F5362"/>
      <c r="G5362"/>
      <c r="H5362"/>
      <c r="I5362"/>
      <c r="J5362"/>
      <c r="K5362"/>
      <c r="L5362"/>
      <c r="M5362"/>
      <c r="N5362" t="s">
        <v>8334</v>
      </c>
      <c r="O5362"/>
      <c r="P5362" s="400">
        <f>INDEX('Page 3 - Financial Information'!$K$16:$X$186,Y5362,X5362)</f>
        <v>2642.6</v>
      </c>
      <c r="Q5362"/>
      <c r="R5362"/>
      <c r="S5362" t="s">
        <v>9375</v>
      </c>
      <c r="T5362"/>
      <c r="U5362"/>
      <c r="V5362"/>
      <c r="W5362"/>
      <c r="X5362" s="396">
        <v>8</v>
      </c>
      <c r="Y5362" s="396">
        <v>96</v>
      </c>
    </row>
    <row r="5363" spans="1:25" x14ac:dyDescent="0.25">
      <c r="A5363">
        <f>'Page 1 - General Information'!$G$12</f>
        <v>115508003</v>
      </c>
      <c r="B5363" t="str">
        <f>'Page 1 - General Information'!$G$16</f>
        <v>3596</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115508003</v>
      </c>
      <c r="B5364" t="str">
        <f>'Page 1 - General Information'!$G$16</f>
        <v>3596</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115508003</v>
      </c>
      <c r="B5365" t="str">
        <f>'Page 1 - General Information'!$G$16</f>
        <v>3596</v>
      </c>
      <c r="C5365" s="394" t="s">
        <v>19151</v>
      </c>
      <c r="D5365"/>
      <c r="E5365"/>
      <c r="F5365"/>
      <c r="G5365"/>
      <c r="H5365"/>
      <c r="I5365"/>
      <c r="J5365"/>
      <c r="K5365"/>
      <c r="L5365"/>
      <c r="M5365"/>
      <c r="N5365" t="s">
        <v>8334</v>
      </c>
      <c r="O5365"/>
      <c r="P5365" s="400">
        <f>INDEX('Page 3 - Financial Information'!$K$16:$X$186,Y5365,X5365)</f>
        <v>1047.25</v>
      </c>
      <c r="Q5365"/>
      <c r="R5365"/>
      <c r="S5365" t="s">
        <v>9378</v>
      </c>
      <c r="T5365"/>
      <c r="U5365"/>
      <c r="V5365"/>
      <c r="W5365"/>
      <c r="X5365" s="396">
        <v>13</v>
      </c>
      <c r="Y5365" s="396">
        <v>96</v>
      </c>
    </row>
    <row r="5366" spans="1:25" x14ac:dyDescent="0.25">
      <c r="A5366">
        <f>'Page 1 - General Information'!$G$12</f>
        <v>115508003</v>
      </c>
      <c r="B5366" t="str">
        <f>'Page 1 - General Information'!$G$16</f>
        <v>3596</v>
      </c>
      <c r="C5366" s="394" t="s">
        <v>19151</v>
      </c>
      <c r="D5366"/>
      <c r="E5366"/>
      <c r="F5366"/>
      <c r="G5366"/>
      <c r="H5366"/>
      <c r="I5366"/>
      <c r="J5366"/>
      <c r="K5366"/>
      <c r="L5366"/>
      <c r="M5366"/>
      <c r="N5366" t="s">
        <v>8334</v>
      </c>
      <c r="O5366"/>
      <c r="P5366" s="400">
        <f>INDEX('Page 3 - Financial Information'!$K$16:$X$186,Y5366,X5366)</f>
        <v>1202.03</v>
      </c>
      <c r="Q5366"/>
      <c r="R5366"/>
      <c r="S5366" t="s">
        <v>9379</v>
      </c>
      <c r="T5366"/>
      <c r="U5366"/>
      <c r="V5366"/>
      <c r="W5366"/>
      <c r="X5366" s="396">
        <v>14</v>
      </c>
      <c r="Y5366" s="396">
        <v>96</v>
      </c>
    </row>
    <row r="5367" spans="1:25" x14ac:dyDescent="0.25">
      <c r="A5367">
        <f>'Page 1 - General Information'!$G$12</f>
        <v>115508003</v>
      </c>
      <c r="B5367" t="str">
        <f>'Page 1 - General Information'!$G$16</f>
        <v>3596</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115508003</v>
      </c>
      <c r="B5368" t="str">
        <f>'Page 1 - General Information'!$G$16</f>
        <v>3596</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115508003</v>
      </c>
      <c r="B5369" t="str">
        <f>'Page 1 - General Information'!$G$16</f>
        <v>3596</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115508003</v>
      </c>
      <c r="B5370" t="str">
        <f>'Page 1 - General Information'!$G$16</f>
        <v>3596</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115508003</v>
      </c>
      <c r="B5371" t="str">
        <f>'Page 1 - General Information'!$G$16</f>
        <v>3596</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115508003</v>
      </c>
      <c r="B5372" t="str">
        <f>'Page 1 - General Information'!$G$16</f>
        <v>3596</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115508003</v>
      </c>
      <c r="B5373" t="str">
        <f>'Page 1 - General Information'!$G$16</f>
        <v>3596</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115508003</v>
      </c>
      <c r="B5374" t="str">
        <f>'Page 1 - General Information'!$G$16</f>
        <v>3596</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115508003</v>
      </c>
      <c r="B5375" t="str">
        <f>'Page 1 - General Information'!$G$16</f>
        <v>3596</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115508003</v>
      </c>
      <c r="B5376" t="str">
        <f>'Page 1 - General Information'!$G$16</f>
        <v>3596</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115508003</v>
      </c>
      <c r="B5377" t="str">
        <f>'Page 1 - General Information'!$G$16</f>
        <v>3596</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115508003</v>
      </c>
      <c r="B5378" t="str">
        <f>'Page 1 - General Information'!$G$16</f>
        <v>3596</v>
      </c>
      <c r="C5378" s="394" t="s">
        <v>19151</v>
      </c>
      <c r="D5378"/>
      <c r="E5378"/>
      <c r="F5378"/>
      <c r="G5378"/>
      <c r="H5378"/>
      <c r="I5378"/>
      <c r="J5378"/>
      <c r="K5378"/>
      <c r="L5378"/>
      <c r="M5378"/>
      <c r="N5378" t="s">
        <v>8334</v>
      </c>
      <c r="O5378"/>
      <c r="P5378" s="400">
        <f>INDEX('Page 3 - Financial Information'!$K$16:$X$186,Y5378,X5378)</f>
        <v>7515.9000000000005</v>
      </c>
      <c r="Q5378"/>
      <c r="R5378"/>
      <c r="S5378" t="s">
        <v>9391</v>
      </c>
      <c r="T5378"/>
      <c r="U5378"/>
      <c r="V5378"/>
      <c r="W5378"/>
      <c r="X5378" s="396">
        <v>1</v>
      </c>
      <c r="Y5378" s="396">
        <v>98</v>
      </c>
    </row>
    <row r="5379" spans="1:25" x14ac:dyDescent="0.25">
      <c r="A5379">
        <f>'Page 1 - General Information'!$G$12</f>
        <v>115508003</v>
      </c>
      <c r="B5379" t="str">
        <f>'Page 1 - General Information'!$G$16</f>
        <v>3596</v>
      </c>
      <c r="C5379" s="394" t="s">
        <v>19151</v>
      </c>
      <c r="D5379"/>
      <c r="E5379"/>
      <c r="F5379"/>
      <c r="G5379"/>
      <c r="H5379"/>
      <c r="I5379"/>
      <c r="J5379"/>
      <c r="K5379"/>
      <c r="L5379"/>
      <c r="M5379"/>
      <c r="N5379" t="s">
        <v>8334</v>
      </c>
      <c r="O5379"/>
      <c r="P5379" s="400">
        <f>INDEX('Page 3 - Financial Information'!$K$16:$X$186,Y5379,X5379)</f>
        <v>1265.5</v>
      </c>
      <c r="Q5379"/>
      <c r="R5379"/>
      <c r="S5379" t="s">
        <v>9392</v>
      </c>
      <c r="T5379"/>
      <c r="U5379"/>
      <c r="V5379"/>
      <c r="W5379"/>
      <c r="X5379" s="396">
        <v>3</v>
      </c>
      <c r="Y5379" s="396">
        <v>98</v>
      </c>
    </row>
    <row r="5380" spans="1:25" x14ac:dyDescent="0.25">
      <c r="A5380">
        <f>'Page 1 - General Information'!$G$12</f>
        <v>115508003</v>
      </c>
      <c r="B5380" t="str">
        <f>'Page 1 - General Information'!$G$16</f>
        <v>3596</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115508003</v>
      </c>
      <c r="B5381" t="str">
        <f>'Page 1 - General Information'!$G$16</f>
        <v>3596</v>
      </c>
      <c r="C5381" s="394" t="s">
        <v>19151</v>
      </c>
      <c r="D5381"/>
      <c r="E5381"/>
      <c r="F5381"/>
      <c r="G5381"/>
      <c r="H5381"/>
      <c r="I5381"/>
      <c r="J5381"/>
      <c r="K5381"/>
      <c r="L5381"/>
      <c r="M5381"/>
      <c r="N5381" t="s">
        <v>8334</v>
      </c>
      <c r="O5381"/>
      <c r="P5381" s="400">
        <f>INDEX('Page 3 - Financial Information'!$K$16:$X$186,Y5381,X5381)</f>
        <v>1018.7</v>
      </c>
      <c r="Q5381"/>
      <c r="R5381"/>
      <c r="S5381" t="s">
        <v>9394</v>
      </c>
      <c r="T5381"/>
      <c r="U5381"/>
      <c r="V5381"/>
      <c r="W5381"/>
      <c r="X5381" s="396">
        <v>5</v>
      </c>
      <c r="Y5381" s="396">
        <v>98</v>
      </c>
    </row>
    <row r="5382" spans="1:25" x14ac:dyDescent="0.25">
      <c r="A5382">
        <f>'Page 1 - General Information'!$G$12</f>
        <v>115508003</v>
      </c>
      <c r="B5382" t="str">
        <f>'Page 1 - General Information'!$G$16</f>
        <v>3596</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115508003</v>
      </c>
      <c r="B5383" t="str">
        <f>'Page 1 - General Information'!$G$16</f>
        <v>3596</v>
      </c>
      <c r="C5383" s="394" t="s">
        <v>19151</v>
      </c>
      <c r="D5383"/>
      <c r="E5383"/>
      <c r="F5383"/>
      <c r="G5383"/>
      <c r="H5383"/>
      <c r="I5383"/>
      <c r="J5383"/>
      <c r="K5383"/>
      <c r="L5383"/>
      <c r="M5383"/>
      <c r="N5383" t="s">
        <v>8334</v>
      </c>
      <c r="O5383"/>
      <c r="P5383" s="400">
        <f>INDEX('Page 3 - Financial Information'!$K$16:$X$186,Y5383,X5383)</f>
        <v>3288.65</v>
      </c>
      <c r="Q5383"/>
      <c r="R5383"/>
      <c r="S5383" t="s">
        <v>9396</v>
      </c>
      <c r="T5383"/>
      <c r="U5383"/>
      <c r="V5383"/>
      <c r="W5383"/>
      <c r="X5383" s="396">
        <v>7</v>
      </c>
      <c r="Y5383" s="396">
        <v>98</v>
      </c>
    </row>
    <row r="5384" spans="1:25" x14ac:dyDescent="0.25">
      <c r="A5384">
        <f>'Page 1 - General Information'!$G$12</f>
        <v>115508003</v>
      </c>
      <c r="B5384" t="str">
        <f>'Page 1 - General Information'!$G$16</f>
        <v>3596</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115508003</v>
      </c>
      <c r="B5385" t="str">
        <f>'Page 1 - General Information'!$G$16</f>
        <v>3596</v>
      </c>
      <c r="C5385" s="394" t="s">
        <v>19151</v>
      </c>
      <c r="D5385"/>
      <c r="E5385"/>
      <c r="F5385"/>
      <c r="G5385"/>
      <c r="H5385"/>
      <c r="I5385"/>
      <c r="J5385"/>
      <c r="K5385"/>
      <c r="L5385"/>
      <c r="M5385"/>
      <c r="N5385" t="s">
        <v>8334</v>
      </c>
      <c r="O5385"/>
      <c r="P5385" s="400">
        <f>INDEX('Page 3 - Financial Information'!$K$16:$X$186,Y5385,X5385)</f>
        <v>1943.05</v>
      </c>
      <c r="Q5385"/>
      <c r="R5385"/>
      <c r="S5385" t="s">
        <v>9398</v>
      </c>
      <c r="T5385"/>
      <c r="U5385"/>
      <c r="V5385"/>
      <c r="W5385"/>
      <c r="X5385" s="396">
        <v>9</v>
      </c>
      <c r="Y5385" s="396">
        <v>98</v>
      </c>
    </row>
    <row r="5386" spans="1:25" x14ac:dyDescent="0.25">
      <c r="A5386">
        <f>'Page 1 - General Information'!$G$12</f>
        <v>115508003</v>
      </c>
      <c r="B5386" t="str">
        <f>'Page 1 - General Information'!$G$16</f>
        <v>3596</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115508003</v>
      </c>
      <c r="B5387" t="str">
        <f>'Page 1 - General Information'!$G$16</f>
        <v>3596</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115508003</v>
      </c>
      <c r="B5388" t="str">
        <f>'Page 1 - General Information'!$G$16</f>
        <v>3596</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115508003</v>
      </c>
      <c r="B5389" t="str">
        <f>'Page 1 - General Information'!$G$16</f>
        <v>3596</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115508003</v>
      </c>
      <c r="B5390" t="str">
        <f>'Page 1 - General Information'!$G$16</f>
        <v>3596</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115508003</v>
      </c>
      <c r="B5391" t="str">
        <f>'Page 1 - General Information'!$G$16</f>
        <v>3596</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115508003</v>
      </c>
      <c r="B5392" t="str">
        <f>'Page 1 - General Information'!$G$16</f>
        <v>3596</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115508003</v>
      </c>
      <c r="B5393" t="str">
        <f>'Page 1 - General Information'!$G$16</f>
        <v>3596</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115508003</v>
      </c>
      <c r="B5394" t="str">
        <f>'Page 1 - General Information'!$G$16</f>
        <v>3596</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115508003</v>
      </c>
      <c r="B5395" t="str">
        <f>'Page 1 - General Information'!$G$16</f>
        <v>3596</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115508003</v>
      </c>
      <c r="B5396" t="str">
        <f>'Page 1 - General Information'!$G$16</f>
        <v>3596</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115508003</v>
      </c>
      <c r="B5397" t="str">
        <f>'Page 1 - General Information'!$G$16</f>
        <v>3596</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115508003</v>
      </c>
      <c r="B5398" t="str">
        <f>'Page 1 - General Information'!$G$16</f>
        <v>3596</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115508003</v>
      </c>
      <c r="B5399" t="str">
        <f>'Page 1 - General Information'!$G$16</f>
        <v>3596</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115508003</v>
      </c>
      <c r="B5400" t="str">
        <f>'Page 1 - General Information'!$G$16</f>
        <v>3596</v>
      </c>
      <c r="C5400" s="394" t="s">
        <v>19151</v>
      </c>
      <c r="D5400"/>
      <c r="E5400"/>
      <c r="F5400"/>
      <c r="G5400"/>
      <c r="H5400"/>
      <c r="I5400"/>
      <c r="J5400"/>
      <c r="K5400"/>
      <c r="L5400"/>
      <c r="M5400"/>
      <c r="N5400" t="s">
        <v>8334</v>
      </c>
      <c r="O5400"/>
      <c r="P5400" s="400">
        <f>INDEX('Page 3 - Financial Information'!$K$16:$X$186,Y5400,X5400)</f>
        <v>1275.1600000000001</v>
      </c>
      <c r="Q5400"/>
      <c r="R5400"/>
      <c r="S5400" t="s">
        <v>9413</v>
      </c>
      <c r="T5400"/>
      <c r="U5400"/>
      <c r="V5400"/>
      <c r="W5400"/>
      <c r="X5400" s="396">
        <v>1</v>
      </c>
      <c r="Y5400" s="396">
        <v>100</v>
      </c>
    </row>
    <row r="5401" spans="1:25" x14ac:dyDescent="0.25">
      <c r="A5401">
        <f>'Page 1 - General Information'!$G$12</f>
        <v>115508003</v>
      </c>
      <c r="B5401" t="str">
        <f>'Page 1 - General Information'!$G$16</f>
        <v>3596</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115508003</v>
      </c>
      <c r="B5402" t="str">
        <f>'Page 1 - General Information'!$G$16</f>
        <v>3596</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115508003</v>
      </c>
      <c r="B5403" t="str">
        <f>'Page 1 - General Information'!$G$16</f>
        <v>3596</v>
      </c>
      <c r="C5403" s="394" t="s">
        <v>19151</v>
      </c>
      <c r="D5403"/>
      <c r="E5403"/>
      <c r="F5403"/>
      <c r="G5403"/>
      <c r="H5403"/>
      <c r="I5403"/>
      <c r="J5403"/>
      <c r="K5403"/>
      <c r="L5403"/>
      <c r="M5403"/>
      <c r="N5403" t="s">
        <v>8334</v>
      </c>
      <c r="O5403"/>
      <c r="P5403" s="400">
        <f>INDEX('Page 3 - Financial Information'!$K$16:$X$186,Y5403,X5403)</f>
        <v>173.26</v>
      </c>
      <c r="Q5403"/>
      <c r="R5403"/>
      <c r="S5403" t="s">
        <v>9416</v>
      </c>
      <c r="T5403"/>
      <c r="U5403"/>
      <c r="V5403"/>
      <c r="W5403"/>
      <c r="X5403" s="396">
        <v>5</v>
      </c>
      <c r="Y5403" s="396">
        <v>100</v>
      </c>
    </row>
    <row r="5404" spans="1:25" x14ac:dyDescent="0.25">
      <c r="A5404">
        <f>'Page 1 - General Information'!$G$12</f>
        <v>115508003</v>
      </c>
      <c r="B5404" t="str">
        <f>'Page 1 - General Information'!$G$16</f>
        <v>3596</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115508003</v>
      </c>
      <c r="B5405" t="str">
        <f>'Page 1 - General Information'!$G$16</f>
        <v>3596</v>
      </c>
      <c r="C5405" s="394" t="s">
        <v>19151</v>
      </c>
      <c r="D5405"/>
      <c r="E5405"/>
      <c r="F5405"/>
      <c r="G5405"/>
      <c r="H5405"/>
      <c r="I5405"/>
      <c r="J5405"/>
      <c r="K5405"/>
      <c r="L5405"/>
      <c r="M5405"/>
      <c r="N5405" t="s">
        <v>8334</v>
      </c>
      <c r="O5405"/>
      <c r="P5405" s="400">
        <f>INDEX('Page 3 - Financial Information'!$K$16:$X$186,Y5405,X5405)</f>
        <v>1101.9000000000001</v>
      </c>
      <c r="Q5405"/>
      <c r="R5405"/>
      <c r="S5405" t="s">
        <v>9418</v>
      </c>
      <c r="T5405"/>
      <c r="U5405"/>
      <c r="V5405"/>
      <c r="W5405"/>
      <c r="X5405" s="396">
        <v>7</v>
      </c>
      <c r="Y5405" s="396">
        <v>100</v>
      </c>
    </row>
    <row r="5406" spans="1:25" x14ac:dyDescent="0.25">
      <c r="A5406">
        <f>'Page 1 - General Information'!$G$12</f>
        <v>115508003</v>
      </c>
      <c r="B5406" t="str">
        <f>'Page 1 - General Information'!$G$16</f>
        <v>3596</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115508003</v>
      </c>
      <c r="B5407" t="str">
        <f>'Page 1 - General Information'!$G$16</f>
        <v>3596</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115508003</v>
      </c>
      <c r="B5408" t="str">
        <f>'Page 1 - General Information'!$G$16</f>
        <v>3596</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115508003</v>
      </c>
      <c r="B5409" t="str">
        <f>'Page 1 - General Information'!$G$16</f>
        <v>3596</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115508003</v>
      </c>
      <c r="B5410" t="str">
        <f>'Page 1 - General Information'!$G$16</f>
        <v>3596</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115508003</v>
      </c>
      <c r="B5411" t="str">
        <f>'Page 1 - General Information'!$G$16</f>
        <v>3596</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115508003</v>
      </c>
      <c r="B5412" t="str">
        <f>'Page 1 - General Information'!$G$16</f>
        <v>3596</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115508003</v>
      </c>
      <c r="B5413" t="str">
        <f>'Page 1 - General Information'!$G$16</f>
        <v>3596</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115508003</v>
      </c>
      <c r="B5414" t="str">
        <f>'Page 1 - General Information'!$G$16</f>
        <v>3596</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115508003</v>
      </c>
      <c r="B5415" t="str">
        <f>'Page 1 - General Information'!$G$16</f>
        <v>3596</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115508003</v>
      </c>
      <c r="B5416" t="str">
        <f>'Page 1 - General Information'!$G$16</f>
        <v>3596</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115508003</v>
      </c>
      <c r="B5417" t="str">
        <f>'Page 1 - General Information'!$G$16</f>
        <v>3596</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115508003</v>
      </c>
      <c r="B5418" t="str">
        <f>'Page 1 - General Information'!$G$16</f>
        <v>3596</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115508003</v>
      </c>
      <c r="B5419" t="str">
        <f>'Page 1 - General Information'!$G$16</f>
        <v>3596</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115508003</v>
      </c>
      <c r="B5420" t="str">
        <f>'Page 1 - General Information'!$G$16</f>
        <v>3596</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115508003</v>
      </c>
      <c r="B5421" t="str">
        <f>'Page 1 - General Information'!$G$16</f>
        <v>3596</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115508003</v>
      </c>
      <c r="B5422" t="str">
        <f>'Page 1 - General Information'!$G$16</f>
        <v>3596</v>
      </c>
      <c r="C5422" s="394" t="s">
        <v>19151</v>
      </c>
      <c r="D5422"/>
      <c r="E5422"/>
      <c r="F5422"/>
      <c r="G5422"/>
      <c r="H5422"/>
      <c r="I5422"/>
      <c r="J5422"/>
      <c r="K5422"/>
      <c r="L5422"/>
      <c r="M5422"/>
      <c r="N5422" t="s">
        <v>8334</v>
      </c>
      <c r="O5422"/>
      <c r="P5422" s="400">
        <f>INDEX('Page 3 - Financial Information'!$K$16:$X$186,Y5422,X5422)</f>
        <v>6477.0199999999995</v>
      </c>
      <c r="Q5422"/>
      <c r="R5422"/>
      <c r="S5422" t="s">
        <v>9435</v>
      </c>
      <c r="T5422"/>
      <c r="U5422"/>
      <c r="V5422"/>
      <c r="W5422"/>
      <c r="X5422" s="396">
        <v>1</v>
      </c>
      <c r="Y5422" s="396">
        <v>102</v>
      </c>
    </row>
    <row r="5423" spans="1:25" x14ac:dyDescent="0.25">
      <c r="A5423">
        <f>'Page 1 - General Information'!$G$12</f>
        <v>115508003</v>
      </c>
      <c r="B5423" t="str">
        <f>'Page 1 - General Information'!$G$16</f>
        <v>3596</v>
      </c>
      <c r="C5423" s="394" t="s">
        <v>19151</v>
      </c>
      <c r="D5423"/>
      <c r="E5423"/>
      <c r="F5423"/>
      <c r="G5423"/>
      <c r="H5423"/>
      <c r="I5423"/>
      <c r="J5423"/>
      <c r="K5423"/>
      <c r="L5423"/>
      <c r="M5423"/>
      <c r="N5423" t="s">
        <v>8334</v>
      </c>
      <c r="O5423"/>
      <c r="P5423" s="400">
        <f>INDEX('Page 3 - Financial Information'!$K$16:$X$186,Y5423,X5423)</f>
        <v>1022</v>
      </c>
      <c r="Q5423"/>
      <c r="R5423"/>
      <c r="S5423" t="s">
        <v>9436</v>
      </c>
      <c r="T5423"/>
      <c r="U5423"/>
      <c r="V5423"/>
      <c r="W5423"/>
      <c r="X5423" s="396">
        <v>3</v>
      </c>
      <c r="Y5423" s="396">
        <v>102</v>
      </c>
    </row>
    <row r="5424" spans="1:25" x14ac:dyDescent="0.25">
      <c r="A5424">
        <f>'Page 1 - General Information'!$G$12</f>
        <v>115508003</v>
      </c>
      <c r="B5424" t="str">
        <f>'Page 1 - General Information'!$G$16</f>
        <v>3596</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115508003</v>
      </c>
      <c r="B5425" t="str">
        <f>'Page 1 - General Information'!$G$16</f>
        <v>3596</v>
      </c>
      <c r="C5425" s="394" t="s">
        <v>19151</v>
      </c>
      <c r="D5425"/>
      <c r="E5425"/>
      <c r="F5425"/>
      <c r="G5425"/>
      <c r="H5425"/>
      <c r="I5425"/>
      <c r="J5425"/>
      <c r="K5425"/>
      <c r="L5425"/>
      <c r="M5425"/>
      <c r="N5425" t="s">
        <v>8334</v>
      </c>
      <c r="O5425"/>
      <c r="P5425" s="400">
        <f>INDEX('Page 3 - Financial Information'!$K$16:$X$186,Y5425,X5425)</f>
        <v>1344.07</v>
      </c>
      <c r="Q5425"/>
      <c r="R5425"/>
      <c r="S5425" t="s">
        <v>9438</v>
      </c>
      <c r="T5425"/>
      <c r="U5425"/>
      <c r="V5425"/>
      <c r="W5425"/>
      <c r="X5425" s="396">
        <v>5</v>
      </c>
      <c r="Y5425" s="396">
        <v>102</v>
      </c>
    </row>
    <row r="5426" spans="1:25" x14ac:dyDescent="0.25">
      <c r="A5426">
        <f>'Page 1 - General Information'!$G$12</f>
        <v>115508003</v>
      </c>
      <c r="B5426" t="str">
        <f>'Page 1 - General Information'!$G$16</f>
        <v>3596</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115508003</v>
      </c>
      <c r="B5427" t="str">
        <f>'Page 1 - General Information'!$G$16</f>
        <v>3596</v>
      </c>
      <c r="C5427" s="394" t="s">
        <v>19151</v>
      </c>
      <c r="D5427"/>
      <c r="E5427"/>
      <c r="F5427"/>
      <c r="G5427"/>
      <c r="H5427"/>
      <c r="I5427"/>
      <c r="J5427"/>
      <c r="K5427"/>
      <c r="L5427"/>
      <c r="M5427"/>
      <c r="N5427" t="s">
        <v>8334</v>
      </c>
      <c r="O5427"/>
      <c r="P5427" s="400">
        <f>INDEX('Page 3 - Financial Information'!$K$16:$X$186,Y5427,X5427)</f>
        <v>2467.4</v>
      </c>
      <c r="Q5427"/>
      <c r="R5427"/>
      <c r="S5427" t="s">
        <v>9440</v>
      </c>
      <c r="T5427"/>
      <c r="U5427"/>
      <c r="V5427"/>
      <c r="W5427"/>
      <c r="X5427" s="396">
        <v>7</v>
      </c>
      <c r="Y5427" s="396">
        <v>102</v>
      </c>
    </row>
    <row r="5428" spans="1:25" x14ac:dyDescent="0.25">
      <c r="A5428">
        <f>'Page 1 - General Information'!$G$12</f>
        <v>115508003</v>
      </c>
      <c r="B5428" t="str">
        <f>'Page 1 - General Information'!$G$16</f>
        <v>3596</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115508003</v>
      </c>
      <c r="B5429" t="str">
        <f>'Page 1 - General Information'!$G$16</f>
        <v>3596</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115508003</v>
      </c>
      <c r="B5430" t="str">
        <f>'Page 1 - General Information'!$G$16</f>
        <v>3596</v>
      </c>
      <c r="C5430" s="394" t="s">
        <v>19151</v>
      </c>
      <c r="D5430"/>
      <c r="E5430"/>
      <c r="F5430"/>
      <c r="G5430"/>
      <c r="H5430"/>
      <c r="I5430"/>
      <c r="J5430"/>
      <c r="K5430"/>
      <c r="L5430"/>
      <c r="M5430"/>
      <c r="N5430" t="s">
        <v>8334</v>
      </c>
      <c r="O5430"/>
      <c r="P5430" s="400">
        <f>INDEX('Page 3 - Financial Information'!$K$16:$X$186,Y5430,X5430)</f>
        <v>1643.55</v>
      </c>
      <c r="Q5430"/>
      <c r="R5430"/>
      <c r="S5430" t="s">
        <v>9443</v>
      </c>
      <c r="T5430"/>
      <c r="U5430"/>
      <c r="V5430"/>
      <c r="W5430"/>
      <c r="X5430" s="396">
        <v>10</v>
      </c>
      <c r="Y5430" s="396">
        <v>102</v>
      </c>
    </row>
    <row r="5431" spans="1:25" x14ac:dyDescent="0.25">
      <c r="A5431">
        <f>'Page 1 - General Information'!$G$12</f>
        <v>115508003</v>
      </c>
      <c r="B5431" t="str">
        <f>'Page 1 - General Information'!$G$16</f>
        <v>3596</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115508003</v>
      </c>
      <c r="B5432" t="str">
        <f>'Page 1 - General Information'!$G$16</f>
        <v>3596</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115508003</v>
      </c>
      <c r="B5433" t="str">
        <f>'Page 1 - General Information'!$G$16</f>
        <v>3596</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115508003</v>
      </c>
      <c r="B5434" t="str">
        <f>'Page 1 - General Information'!$G$16</f>
        <v>3596</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115508003</v>
      </c>
      <c r="B5435" t="str">
        <f>'Page 1 - General Information'!$G$16</f>
        <v>3596</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115508003</v>
      </c>
      <c r="B5436" t="str">
        <f>'Page 1 - General Information'!$G$16</f>
        <v>3596</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115508003</v>
      </c>
      <c r="B5437" t="str">
        <f>'Page 1 - General Information'!$G$16</f>
        <v>3596</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115508003</v>
      </c>
      <c r="B5438" t="str">
        <f>'Page 1 - General Information'!$G$16</f>
        <v>3596</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115508003</v>
      </c>
      <c r="B5439" t="str">
        <f>'Page 1 - General Information'!$G$16</f>
        <v>3596</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115508003</v>
      </c>
      <c r="B5440" t="str">
        <f>'Page 1 - General Information'!$G$16</f>
        <v>3596</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115508003</v>
      </c>
      <c r="B5441" t="str">
        <f>'Page 1 - General Information'!$G$16</f>
        <v>3596</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115508003</v>
      </c>
      <c r="B5442" t="str">
        <f>'Page 1 - General Information'!$G$16</f>
        <v>3596</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115508003</v>
      </c>
      <c r="B5443" t="str">
        <f>'Page 1 - General Information'!$G$16</f>
        <v>3596</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115508003</v>
      </c>
      <c r="B5444" t="str">
        <f>'Page 1 - General Information'!$G$16</f>
        <v>3596</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115508003</v>
      </c>
      <c r="B5445" t="str">
        <f>'Page 1 - General Information'!$G$16</f>
        <v>3596</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115508003</v>
      </c>
      <c r="B5446" t="str">
        <f>'Page 1 - General Information'!$G$16</f>
        <v>3596</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115508003</v>
      </c>
      <c r="B5447" t="str">
        <f>'Page 1 - General Information'!$G$16</f>
        <v>3596</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115508003</v>
      </c>
      <c r="B5448" t="str">
        <f>'Page 1 - General Information'!$G$16</f>
        <v>3596</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115508003</v>
      </c>
      <c r="B5449" t="str">
        <f>'Page 1 - General Information'!$G$16</f>
        <v>3596</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115508003</v>
      </c>
      <c r="B5450" t="str">
        <f>'Page 1 - General Information'!$G$16</f>
        <v>3596</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115508003</v>
      </c>
      <c r="B5451" t="str">
        <f>'Page 1 - General Information'!$G$16</f>
        <v>3596</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115508003</v>
      </c>
      <c r="B5452" t="str">
        <f>'Page 1 - General Information'!$G$16</f>
        <v>3596</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115508003</v>
      </c>
      <c r="B5453" t="str">
        <f>'Page 1 - General Information'!$G$16</f>
        <v>3596</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115508003</v>
      </c>
      <c r="B5454" t="str">
        <f>'Page 1 - General Information'!$G$16</f>
        <v>3596</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115508003</v>
      </c>
      <c r="B5455" t="str">
        <f>'Page 1 - General Information'!$G$16</f>
        <v>3596</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115508003</v>
      </c>
      <c r="B5456" t="str">
        <f>'Page 1 - General Information'!$G$16</f>
        <v>3596</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115508003</v>
      </c>
      <c r="B5457" t="str">
        <f>'Page 1 - General Information'!$G$16</f>
        <v>3596</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115508003</v>
      </c>
      <c r="B5458" t="str">
        <f>'Page 1 - General Information'!$G$16</f>
        <v>3596</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115508003</v>
      </c>
      <c r="B5459" t="str">
        <f>'Page 1 - General Information'!$G$16</f>
        <v>3596</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115508003</v>
      </c>
      <c r="B5460" t="str">
        <f>'Page 1 - General Information'!$G$16</f>
        <v>3596</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115508003</v>
      </c>
      <c r="B5461" t="str">
        <f>'Page 1 - General Information'!$G$16</f>
        <v>3596</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115508003</v>
      </c>
      <c r="B5462" t="str">
        <f>'Page 1 - General Information'!$G$16</f>
        <v>3596</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115508003</v>
      </c>
      <c r="B5463" t="str">
        <f>'Page 1 - General Information'!$G$16</f>
        <v>3596</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115508003</v>
      </c>
      <c r="B5464" t="str">
        <f>'Page 1 - General Information'!$G$16</f>
        <v>3596</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115508003</v>
      </c>
      <c r="B5465" t="str">
        <f>'Page 1 - General Information'!$G$16</f>
        <v>3596</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115508003</v>
      </c>
      <c r="B5466" t="str">
        <f>'Page 1 - General Information'!$G$16</f>
        <v>3596</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115508003</v>
      </c>
      <c r="B5467" t="str">
        <f>'Page 1 - General Information'!$G$16</f>
        <v>3596</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115508003</v>
      </c>
      <c r="B5468" t="str">
        <f>'Page 1 - General Information'!$G$16</f>
        <v>3596</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115508003</v>
      </c>
      <c r="B5469" t="str">
        <f>'Page 1 - General Information'!$G$16</f>
        <v>3596</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115508003</v>
      </c>
      <c r="B5470" t="str">
        <f>'Page 1 - General Information'!$G$16</f>
        <v>3596</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115508003</v>
      </c>
      <c r="B5471" t="str">
        <f>'Page 1 - General Information'!$G$16</f>
        <v>3596</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115508003</v>
      </c>
      <c r="B5472" t="str">
        <f>'Page 1 - General Information'!$G$16</f>
        <v>3596</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115508003</v>
      </c>
      <c r="B5473" t="str">
        <f>'Page 1 - General Information'!$G$16</f>
        <v>3596</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115508003</v>
      </c>
      <c r="B5474" t="str">
        <f>'Page 1 - General Information'!$G$16</f>
        <v>3596</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115508003</v>
      </c>
      <c r="B5475" t="str">
        <f>'Page 1 - General Information'!$G$16</f>
        <v>3596</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115508003</v>
      </c>
      <c r="B5476" t="str">
        <f>'Page 1 - General Information'!$G$16</f>
        <v>3596</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115508003</v>
      </c>
      <c r="B5477" t="str">
        <f>'Page 1 - General Information'!$G$16</f>
        <v>3596</v>
      </c>
      <c r="C5477" s="394" t="s">
        <v>19151</v>
      </c>
      <c r="D5477"/>
      <c r="E5477"/>
      <c r="F5477"/>
      <c r="G5477"/>
      <c r="H5477"/>
      <c r="I5477"/>
      <c r="J5477"/>
      <c r="K5477"/>
      <c r="L5477"/>
      <c r="M5477"/>
      <c r="N5477" t="s">
        <v>8334</v>
      </c>
      <c r="O5477"/>
      <c r="P5477" s="400">
        <f>INDEX('Page 3 - Financial Information'!$K$16:$X$186,Y5477,X5477)</f>
        <v>6255.47</v>
      </c>
      <c r="Q5477"/>
      <c r="R5477"/>
      <c r="S5477" t="s">
        <v>9490</v>
      </c>
      <c r="T5477"/>
      <c r="U5477"/>
      <c r="V5477"/>
      <c r="W5477"/>
      <c r="X5477" s="396">
        <v>1</v>
      </c>
      <c r="Y5477" s="396">
        <v>107</v>
      </c>
    </row>
    <row r="5478" spans="1:25" x14ac:dyDescent="0.25">
      <c r="A5478">
        <f>'Page 1 - General Information'!$G$12</f>
        <v>115508003</v>
      </c>
      <c r="B5478" t="str">
        <f>'Page 1 - General Information'!$G$16</f>
        <v>3596</v>
      </c>
      <c r="C5478" s="394" t="s">
        <v>19151</v>
      </c>
      <c r="D5478"/>
      <c r="E5478"/>
      <c r="F5478"/>
      <c r="G5478"/>
      <c r="H5478"/>
      <c r="I5478"/>
      <c r="J5478"/>
      <c r="K5478"/>
      <c r="L5478"/>
      <c r="M5478"/>
      <c r="N5478" t="s">
        <v>8334</v>
      </c>
      <c r="O5478"/>
      <c r="P5478" s="400">
        <f>INDEX('Page 3 - Financial Information'!$K$16:$X$186,Y5478,X5478)</f>
        <v>934</v>
      </c>
      <c r="Q5478"/>
      <c r="R5478"/>
      <c r="S5478" t="s">
        <v>9491</v>
      </c>
      <c r="T5478"/>
      <c r="U5478"/>
      <c r="V5478"/>
      <c r="W5478"/>
      <c r="X5478" s="396">
        <v>3</v>
      </c>
      <c r="Y5478" s="396">
        <v>107</v>
      </c>
    </row>
    <row r="5479" spans="1:25" x14ac:dyDescent="0.25">
      <c r="A5479">
        <f>'Page 1 - General Information'!$G$12</f>
        <v>115508003</v>
      </c>
      <c r="B5479" t="str">
        <f>'Page 1 - General Information'!$G$16</f>
        <v>3596</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115508003</v>
      </c>
      <c r="B5480" t="str">
        <f>'Page 1 - General Information'!$G$16</f>
        <v>3596</v>
      </c>
      <c r="C5480" s="394" t="s">
        <v>19151</v>
      </c>
      <c r="D5480"/>
      <c r="E5480"/>
      <c r="F5480"/>
      <c r="G5480"/>
      <c r="H5480"/>
      <c r="I5480"/>
      <c r="J5480"/>
      <c r="K5480"/>
      <c r="L5480"/>
      <c r="M5480"/>
      <c r="N5480" t="s">
        <v>8334</v>
      </c>
      <c r="O5480"/>
      <c r="P5480" s="400">
        <f>INDEX('Page 3 - Financial Information'!$K$16:$X$186,Y5480,X5480)</f>
        <v>1279.27</v>
      </c>
      <c r="Q5480"/>
      <c r="R5480"/>
      <c r="S5480" t="s">
        <v>9493</v>
      </c>
      <c r="T5480"/>
      <c r="U5480"/>
      <c r="V5480"/>
      <c r="W5480"/>
      <c r="X5480" s="396">
        <v>5</v>
      </c>
      <c r="Y5480" s="396">
        <v>107</v>
      </c>
    </row>
    <row r="5481" spans="1:25" x14ac:dyDescent="0.25">
      <c r="A5481">
        <f>'Page 1 - General Information'!$G$12</f>
        <v>115508003</v>
      </c>
      <c r="B5481" t="str">
        <f>'Page 1 - General Information'!$G$16</f>
        <v>3596</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115508003</v>
      </c>
      <c r="B5482" t="str">
        <f>'Page 1 - General Information'!$G$16</f>
        <v>3596</v>
      </c>
      <c r="C5482" s="394" t="s">
        <v>19151</v>
      </c>
      <c r="D5482"/>
      <c r="E5482"/>
      <c r="F5482"/>
      <c r="G5482"/>
      <c r="H5482"/>
      <c r="I5482"/>
      <c r="J5482"/>
      <c r="K5482"/>
      <c r="L5482"/>
      <c r="M5482"/>
      <c r="N5482" t="s">
        <v>8334</v>
      </c>
      <c r="O5482"/>
      <c r="P5482" s="400">
        <f>INDEX('Page 3 - Financial Information'!$K$16:$X$186,Y5482,X5482)</f>
        <v>2422.9</v>
      </c>
      <c r="Q5482"/>
      <c r="R5482"/>
      <c r="S5482" t="s">
        <v>9495</v>
      </c>
      <c r="T5482"/>
      <c r="U5482"/>
      <c r="V5482"/>
      <c r="W5482"/>
      <c r="X5482" s="396">
        <v>7</v>
      </c>
      <c r="Y5482" s="396">
        <v>107</v>
      </c>
    </row>
    <row r="5483" spans="1:25" x14ac:dyDescent="0.25">
      <c r="A5483">
        <f>'Page 1 - General Information'!$G$12</f>
        <v>115508003</v>
      </c>
      <c r="B5483" t="str">
        <f>'Page 1 - General Information'!$G$16</f>
        <v>3596</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115508003</v>
      </c>
      <c r="B5484" t="str">
        <f>'Page 1 - General Information'!$G$16</f>
        <v>3596</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115508003</v>
      </c>
      <c r="B5485" t="str">
        <f>'Page 1 - General Information'!$G$16</f>
        <v>3596</v>
      </c>
      <c r="C5485" s="394" t="s">
        <v>19151</v>
      </c>
      <c r="D5485"/>
      <c r="E5485"/>
      <c r="F5485"/>
      <c r="G5485"/>
      <c r="H5485"/>
      <c r="I5485"/>
      <c r="J5485"/>
      <c r="K5485"/>
      <c r="L5485"/>
      <c r="M5485"/>
      <c r="N5485" t="s">
        <v>8334</v>
      </c>
      <c r="O5485"/>
      <c r="P5485" s="400">
        <f>INDEX('Page 3 - Financial Information'!$K$16:$X$186,Y5485,X5485)</f>
        <v>1619.3</v>
      </c>
      <c r="Q5485"/>
      <c r="R5485"/>
      <c r="S5485" t="s">
        <v>9498</v>
      </c>
      <c r="T5485"/>
      <c r="U5485"/>
      <c r="V5485"/>
      <c r="W5485"/>
      <c r="X5485" s="396">
        <v>10</v>
      </c>
      <c r="Y5485" s="396">
        <v>107</v>
      </c>
    </row>
    <row r="5486" spans="1:25" x14ac:dyDescent="0.25">
      <c r="A5486">
        <f>'Page 1 - General Information'!$G$12</f>
        <v>115508003</v>
      </c>
      <c r="B5486" t="str">
        <f>'Page 1 - General Information'!$G$16</f>
        <v>3596</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115508003</v>
      </c>
      <c r="B5487" t="str">
        <f>'Page 1 - General Information'!$G$16</f>
        <v>3596</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115508003</v>
      </c>
      <c r="B5488" t="str">
        <f>'Page 1 - General Information'!$G$16</f>
        <v>3596</v>
      </c>
      <c r="C5488" s="394" t="s">
        <v>19151</v>
      </c>
      <c r="D5488"/>
      <c r="E5488"/>
      <c r="F5488"/>
      <c r="G5488"/>
      <c r="H5488"/>
      <c r="I5488"/>
      <c r="J5488"/>
      <c r="K5488"/>
      <c r="L5488"/>
      <c r="M5488"/>
      <c r="N5488" t="s">
        <v>8334</v>
      </c>
      <c r="O5488"/>
      <c r="P5488" s="400">
        <f>INDEX('Page 3 - Financial Information'!$K$16:$X$186,Y5488,X5488)</f>
        <v>7945.7400000000007</v>
      </c>
      <c r="Q5488"/>
      <c r="R5488"/>
      <c r="S5488" t="s">
        <v>10277</v>
      </c>
      <c r="T5488"/>
      <c r="U5488"/>
      <c r="V5488"/>
      <c r="W5488"/>
      <c r="X5488" s="396">
        <v>1</v>
      </c>
      <c r="Y5488" s="396">
        <v>108</v>
      </c>
    </row>
    <row r="5489" spans="1:25" x14ac:dyDescent="0.25">
      <c r="A5489">
        <f>'Page 1 - General Information'!$G$12</f>
        <v>115508003</v>
      </c>
      <c r="B5489" t="str">
        <f>'Page 1 - General Information'!$G$16</f>
        <v>3596</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115508003</v>
      </c>
      <c r="B5490" t="str">
        <f>'Page 1 - General Information'!$G$16</f>
        <v>3596</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115508003</v>
      </c>
      <c r="B5491" t="str">
        <f>'Page 1 - General Information'!$G$16</f>
        <v>3596</v>
      </c>
      <c r="C5491" s="394" t="s">
        <v>19151</v>
      </c>
      <c r="D5491"/>
      <c r="E5491"/>
      <c r="F5491"/>
      <c r="G5491"/>
      <c r="H5491"/>
      <c r="I5491"/>
      <c r="J5491"/>
      <c r="K5491"/>
      <c r="L5491"/>
      <c r="M5491"/>
      <c r="N5491" t="s">
        <v>8334</v>
      </c>
      <c r="O5491"/>
      <c r="P5491" s="400">
        <f>INDEX('Page 3 - Financial Information'!$K$16:$X$186,Y5491,X5491)</f>
        <v>2741.63</v>
      </c>
      <c r="Q5491"/>
      <c r="R5491"/>
      <c r="S5491" t="s">
        <v>10280</v>
      </c>
      <c r="T5491"/>
      <c r="U5491"/>
      <c r="V5491"/>
      <c r="W5491"/>
      <c r="X5491" s="396">
        <v>5</v>
      </c>
      <c r="Y5491" s="396">
        <v>108</v>
      </c>
    </row>
    <row r="5492" spans="1:25" x14ac:dyDescent="0.25">
      <c r="A5492">
        <f>'Page 1 - General Information'!$G$12</f>
        <v>115508003</v>
      </c>
      <c r="B5492" t="str">
        <f>'Page 1 - General Information'!$G$16</f>
        <v>3596</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115508003</v>
      </c>
      <c r="B5493" t="str">
        <f>'Page 1 - General Information'!$G$16</f>
        <v>3596</v>
      </c>
      <c r="C5493" s="394" t="s">
        <v>19151</v>
      </c>
      <c r="D5493"/>
      <c r="E5493"/>
      <c r="F5493"/>
      <c r="G5493"/>
      <c r="H5493"/>
      <c r="I5493"/>
      <c r="J5493"/>
      <c r="K5493"/>
      <c r="L5493"/>
      <c r="M5493"/>
      <c r="N5493" t="s">
        <v>8334</v>
      </c>
      <c r="O5493"/>
      <c r="P5493" s="400">
        <f>INDEX('Page 3 - Financial Information'!$K$16:$X$186,Y5493,X5493)</f>
        <v>2683.4</v>
      </c>
      <c r="Q5493"/>
      <c r="R5493"/>
      <c r="S5493" t="s">
        <v>10282</v>
      </c>
      <c r="T5493"/>
      <c r="U5493"/>
      <c r="V5493"/>
      <c r="W5493"/>
      <c r="X5493" s="396">
        <v>7</v>
      </c>
      <c r="Y5493" s="396">
        <v>108</v>
      </c>
    </row>
    <row r="5494" spans="1:25" x14ac:dyDescent="0.25">
      <c r="A5494">
        <f>'Page 1 - General Information'!$G$12</f>
        <v>115508003</v>
      </c>
      <c r="B5494" t="str">
        <f>'Page 1 - General Information'!$G$16</f>
        <v>3596</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115508003</v>
      </c>
      <c r="B5495" t="str">
        <f>'Page 1 - General Information'!$G$16</f>
        <v>3596</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115508003</v>
      </c>
      <c r="B5496" t="str">
        <f>'Page 1 - General Information'!$G$16</f>
        <v>3596</v>
      </c>
      <c r="C5496" s="394" t="s">
        <v>19151</v>
      </c>
      <c r="D5496"/>
      <c r="E5496"/>
      <c r="F5496"/>
      <c r="G5496"/>
      <c r="H5496"/>
      <c r="I5496"/>
      <c r="J5496"/>
      <c r="K5496"/>
      <c r="L5496"/>
      <c r="M5496"/>
      <c r="N5496" t="s">
        <v>8334</v>
      </c>
      <c r="O5496"/>
      <c r="P5496" s="400">
        <f>INDEX('Page 3 - Financial Information'!$K$16:$X$186,Y5496,X5496)</f>
        <v>2520.71</v>
      </c>
      <c r="Q5496"/>
      <c r="R5496"/>
      <c r="S5496" t="s">
        <v>10285</v>
      </c>
      <c r="T5496"/>
      <c r="U5496"/>
      <c r="V5496"/>
      <c r="W5496"/>
      <c r="X5496" s="396">
        <v>10</v>
      </c>
      <c r="Y5496" s="396">
        <v>108</v>
      </c>
    </row>
    <row r="5497" spans="1:25" x14ac:dyDescent="0.25">
      <c r="A5497">
        <f>'Page 1 - General Information'!$G$12</f>
        <v>115508003</v>
      </c>
      <c r="B5497" t="str">
        <f>'Page 1 - General Information'!$G$16</f>
        <v>3596</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115508003</v>
      </c>
      <c r="B5498" t="str">
        <f>'Page 1 - General Information'!$G$16</f>
        <v>3596</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115508003</v>
      </c>
      <c r="B5499" t="str">
        <f>'Page 1 - General Information'!$G$16</f>
        <v>3596</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115508003</v>
      </c>
      <c r="B5500" t="str">
        <f>'Page 1 - General Information'!$G$16</f>
        <v>3596</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115508003</v>
      </c>
      <c r="B5501" t="str">
        <f>'Page 1 - General Information'!$G$16</f>
        <v>3596</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115508003</v>
      </c>
      <c r="B5502" t="str">
        <f>'Page 1 - General Information'!$G$16</f>
        <v>3596</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115508003</v>
      </c>
      <c r="B5503" t="str">
        <f>'Page 1 - General Information'!$G$16</f>
        <v>3596</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115508003</v>
      </c>
      <c r="B5504" t="str">
        <f>'Page 1 - General Information'!$G$16</f>
        <v>3596</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115508003</v>
      </c>
      <c r="B5505" t="str">
        <f>'Page 1 - General Information'!$G$16</f>
        <v>3596</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115508003</v>
      </c>
      <c r="B5506" t="str">
        <f>'Page 1 - General Information'!$G$16</f>
        <v>3596</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115508003</v>
      </c>
      <c r="B5507" t="str">
        <f>'Page 1 - General Information'!$G$16</f>
        <v>3596</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115508003</v>
      </c>
      <c r="B5508" t="str">
        <f>'Page 1 - General Information'!$G$16</f>
        <v>3596</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115508003</v>
      </c>
      <c r="B5509" t="str">
        <f>'Page 1 - General Information'!$G$16</f>
        <v>3596</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115508003</v>
      </c>
      <c r="B5510" t="str">
        <f>'Page 1 - General Information'!$G$16</f>
        <v>3596</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115508003</v>
      </c>
      <c r="B5511" t="str">
        <f>'Page 1 - General Information'!$G$16</f>
        <v>3596</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115508003</v>
      </c>
      <c r="B5512" t="str">
        <f>'Page 1 - General Information'!$G$16</f>
        <v>3596</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115508003</v>
      </c>
      <c r="B5513" t="str">
        <f>'Page 1 - General Information'!$G$16</f>
        <v>3596</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115508003</v>
      </c>
      <c r="B5514" t="str">
        <f>'Page 1 - General Information'!$G$16</f>
        <v>3596</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115508003</v>
      </c>
      <c r="B5515" t="str">
        <f>'Page 1 - General Information'!$G$16</f>
        <v>3596</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115508003</v>
      </c>
      <c r="B5516" t="str">
        <f>'Page 1 - General Information'!$G$16</f>
        <v>3596</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115508003</v>
      </c>
      <c r="B5517" t="str">
        <f>'Page 1 - General Information'!$G$16</f>
        <v>3596</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115508003</v>
      </c>
      <c r="B5518" t="str">
        <f>'Page 1 - General Information'!$G$16</f>
        <v>3596</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115508003</v>
      </c>
      <c r="B5519" t="str">
        <f>'Page 1 - General Information'!$G$16</f>
        <v>3596</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115508003</v>
      </c>
      <c r="B5520" t="str">
        <f>'Page 1 - General Information'!$G$16</f>
        <v>3596</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115508003</v>
      </c>
      <c r="B5521" t="str">
        <f>'Page 1 - General Information'!$G$16</f>
        <v>3596</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115508003</v>
      </c>
      <c r="B5522" t="str">
        <f>'Page 1 - General Information'!$G$16</f>
        <v>3596</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115508003</v>
      </c>
      <c r="B5523" t="str">
        <f>'Page 1 - General Information'!$G$16</f>
        <v>3596</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115508003</v>
      </c>
      <c r="B5524" t="str">
        <f>'Page 1 - General Information'!$G$16</f>
        <v>3596</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115508003</v>
      </c>
      <c r="B5525" t="str">
        <f>'Page 1 - General Information'!$G$16</f>
        <v>3596</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115508003</v>
      </c>
      <c r="B5526" t="str">
        <f>'Page 1 - General Information'!$G$16</f>
        <v>3596</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115508003</v>
      </c>
      <c r="B5527" t="str">
        <f>'Page 1 - General Information'!$G$16</f>
        <v>3596</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115508003</v>
      </c>
      <c r="B5528" t="str">
        <f>'Page 1 - General Information'!$G$16</f>
        <v>3596</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115508003</v>
      </c>
      <c r="B5529" t="str">
        <f>'Page 1 - General Information'!$G$16</f>
        <v>3596</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115508003</v>
      </c>
      <c r="B5530" t="str">
        <f>'Page 1 - General Information'!$G$16</f>
        <v>3596</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115508003</v>
      </c>
      <c r="B5531" t="str">
        <f>'Page 1 - General Information'!$G$16</f>
        <v>3596</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115508003</v>
      </c>
      <c r="B5532" t="str">
        <f>'Page 1 - General Information'!$G$16</f>
        <v>3596</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115508003</v>
      </c>
      <c r="B5533" t="str">
        <f>'Page 1 - General Information'!$G$16</f>
        <v>3596</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115508003</v>
      </c>
      <c r="B5534" t="str">
        <f>'Page 1 - General Information'!$G$16</f>
        <v>3596</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115508003</v>
      </c>
      <c r="B5535" t="str">
        <f>'Page 1 - General Information'!$G$16</f>
        <v>3596</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115508003</v>
      </c>
      <c r="B5536" t="str">
        <f>'Page 1 - General Information'!$G$16</f>
        <v>3596</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115508003</v>
      </c>
      <c r="B5537" t="str">
        <f>'Page 1 - General Information'!$G$16</f>
        <v>3596</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115508003</v>
      </c>
      <c r="B5538" t="str">
        <f>'Page 1 - General Information'!$G$16</f>
        <v>3596</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115508003</v>
      </c>
      <c r="B5539" t="str">
        <f>'Page 1 - General Information'!$G$16</f>
        <v>3596</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115508003</v>
      </c>
      <c r="B5540" t="str">
        <f>'Page 1 - General Information'!$G$16</f>
        <v>3596</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115508003</v>
      </c>
      <c r="B5541" t="str">
        <f>'Page 1 - General Information'!$G$16</f>
        <v>3596</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115508003</v>
      </c>
      <c r="B5542" t="str">
        <f>'Page 1 - General Information'!$G$16</f>
        <v>3596</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115508003</v>
      </c>
      <c r="B5543" t="str">
        <f>'Page 1 - General Information'!$G$16</f>
        <v>3596</v>
      </c>
      <c r="C5543" s="394" t="s">
        <v>19151</v>
      </c>
      <c r="D5543"/>
      <c r="E5543"/>
      <c r="F5543"/>
      <c r="G5543"/>
      <c r="H5543"/>
      <c r="I5543"/>
      <c r="J5543"/>
      <c r="K5543"/>
      <c r="L5543"/>
      <c r="M5543"/>
      <c r="N5543" t="s">
        <v>8334</v>
      </c>
      <c r="O5543"/>
      <c r="P5543" s="400">
        <f>INDEX('Page 3 - Financial Information'!$K$16:$X$186,Y5543,X5543)</f>
        <v>6880.3200000000006</v>
      </c>
      <c r="Q5543"/>
      <c r="R5543"/>
      <c r="S5543" t="s">
        <v>9545</v>
      </c>
      <c r="T5543"/>
      <c r="U5543"/>
      <c r="V5543"/>
      <c r="W5543"/>
      <c r="X5543" s="396">
        <v>1</v>
      </c>
      <c r="Y5543" s="396">
        <v>113</v>
      </c>
    </row>
    <row r="5544" spans="1:25" x14ac:dyDescent="0.25">
      <c r="A5544">
        <f>'Page 1 - General Information'!$G$12</f>
        <v>115508003</v>
      </c>
      <c r="B5544" t="str">
        <f>'Page 1 - General Information'!$G$16</f>
        <v>3596</v>
      </c>
      <c r="C5544" s="394" t="s">
        <v>19151</v>
      </c>
      <c r="D5544"/>
      <c r="E5544"/>
      <c r="F5544"/>
      <c r="G5544"/>
      <c r="H5544"/>
      <c r="I5544"/>
      <c r="J5544"/>
      <c r="K5544"/>
      <c r="L5544"/>
      <c r="M5544"/>
      <c r="N5544" t="s">
        <v>8334</v>
      </c>
      <c r="O5544"/>
      <c r="P5544" s="400">
        <f>INDEX('Page 3 - Financial Information'!$K$16:$X$186,Y5544,X5544)</f>
        <v>1163.25</v>
      </c>
      <c r="Q5544"/>
      <c r="R5544"/>
      <c r="S5544" t="s">
        <v>9546</v>
      </c>
      <c r="T5544"/>
      <c r="U5544"/>
      <c r="V5544"/>
      <c r="W5544"/>
      <c r="X5544" s="396">
        <v>3</v>
      </c>
      <c r="Y5544" s="396">
        <v>113</v>
      </c>
    </row>
    <row r="5545" spans="1:25" x14ac:dyDescent="0.25">
      <c r="A5545">
        <f>'Page 1 - General Information'!$G$12</f>
        <v>115508003</v>
      </c>
      <c r="B5545" t="str">
        <f>'Page 1 - General Information'!$G$16</f>
        <v>3596</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115508003</v>
      </c>
      <c r="B5546" t="str">
        <f>'Page 1 - General Information'!$G$16</f>
        <v>3596</v>
      </c>
      <c r="C5546" s="394" t="s">
        <v>19151</v>
      </c>
      <c r="D5546"/>
      <c r="E5546"/>
      <c r="F5546"/>
      <c r="G5546"/>
      <c r="H5546"/>
      <c r="I5546"/>
      <c r="J5546"/>
      <c r="K5546"/>
      <c r="L5546"/>
      <c r="M5546"/>
      <c r="N5546" t="s">
        <v>8334</v>
      </c>
      <c r="O5546"/>
      <c r="P5546" s="400">
        <f>INDEX('Page 3 - Financial Information'!$K$16:$X$186,Y5546,X5546)</f>
        <v>1535.37</v>
      </c>
      <c r="Q5546"/>
      <c r="R5546"/>
      <c r="S5546" t="s">
        <v>9548</v>
      </c>
      <c r="T5546"/>
      <c r="U5546"/>
      <c r="V5546"/>
      <c r="W5546"/>
      <c r="X5546" s="396">
        <v>5</v>
      </c>
      <c r="Y5546" s="396">
        <v>113</v>
      </c>
    </row>
    <row r="5547" spans="1:25" x14ac:dyDescent="0.25">
      <c r="A5547">
        <f>'Page 1 - General Information'!$G$12</f>
        <v>115508003</v>
      </c>
      <c r="B5547" t="str">
        <f>'Page 1 - General Information'!$G$16</f>
        <v>3596</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115508003</v>
      </c>
      <c r="B5548" t="str">
        <f>'Page 1 - General Information'!$G$16</f>
        <v>3596</v>
      </c>
      <c r="C5548" s="394" t="s">
        <v>19151</v>
      </c>
      <c r="D5548"/>
      <c r="E5548"/>
      <c r="F5548"/>
      <c r="G5548"/>
      <c r="H5548"/>
      <c r="I5548"/>
      <c r="J5548"/>
      <c r="K5548"/>
      <c r="L5548"/>
      <c r="M5548"/>
      <c r="N5548" t="s">
        <v>8334</v>
      </c>
      <c r="O5548"/>
      <c r="P5548" s="400">
        <f>INDEX('Page 3 - Financial Information'!$K$16:$X$186,Y5548,X5548)</f>
        <v>2462.4</v>
      </c>
      <c r="Q5548"/>
      <c r="R5548"/>
      <c r="S5548" t="s">
        <v>9550</v>
      </c>
      <c r="T5548"/>
      <c r="U5548"/>
      <c r="V5548"/>
      <c r="W5548"/>
      <c r="X5548" s="396">
        <v>7</v>
      </c>
      <c r="Y5548" s="396">
        <v>113</v>
      </c>
    </row>
    <row r="5549" spans="1:25" x14ac:dyDescent="0.25">
      <c r="A5549">
        <f>'Page 1 - General Information'!$G$12</f>
        <v>115508003</v>
      </c>
      <c r="B5549" t="str">
        <f>'Page 1 - General Information'!$G$16</f>
        <v>3596</v>
      </c>
      <c r="C5549" s="394" t="s">
        <v>19151</v>
      </c>
      <c r="D5549"/>
      <c r="E5549"/>
      <c r="F5549"/>
      <c r="G5549"/>
      <c r="H5549"/>
      <c r="I5549"/>
      <c r="J5549"/>
      <c r="K5549"/>
      <c r="L5549"/>
      <c r="M5549"/>
      <c r="N5549" t="s">
        <v>8334</v>
      </c>
      <c r="O5549"/>
      <c r="P5549" s="400">
        <f>INDEX('Page 3 - Financial Information'!$K$16:$X$186,Y5549,X5549)</f>
        <v>1719.3</v>
      </c>
      <c r="Q5549"/>
      <c r="R5549"/>
      <c r="S5549" t="s">
        <v>9551</v>
      </c>
      <c r="T5549"/>
      <c r="U5549"/>
      <c r="V5549"/>
      <c r="W5549"/>
      <c r="X5549" s="396">
        <v>8</v>
      </c>
      <c r="Y5549" s="396">
        <v>113</v>
      </c>
    </row>
    <row r="5550" spans="1:25" x14ac:dyDescent="0.25">
      <c r="A5550">
        <f>'Page 1 - General Information'!$G$12</f>
        <v>115508003</v>
      </c>
      <c r="B5550" t="str">
        <f>'Page 1 - General Information'!$G$16</f>
        <v>3596</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115508003</v>
      </c>
      <c r="B5551" t="str">
        <f>'Page 1 - General Information'!$G$16</f>
        <v>3596</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115508003</v>
      </c>
      <c r="B5552" t="str">
        <f>'Page 1 - General Information'!$G$16</f>
        <v>3596</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115508003</v>
      </c>
      <c r="B5553" t="str">
        <f>'Page 1 - General Information'!$G$16</f>
        <v>3596</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115508003</v>
      </c>
      <c r="B5554" t="str">
        <f>'Page 1 - General Information'!$G$16</f>
        <v>3596</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115508003</v>
      </c>
      <c r="B5555" t="str">
        <f>'Page 1 - General Information'!$G$16</f>
        <v>3596</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115508003</v>
      </c>
      <c r="B5556" t="str">
        <f>'Page 1 - General Information'!$G$16</f>
        <v>3596</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115508003</v>
      </c>
      <c r="B5557" t="str">
        <f>'Page 1 - General Information'!$G$16</f>
        <v>3596</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115508003</v>
      </c>
      <c r="B5558" t="str">
        <f>'Page 1 - General Information'!$G$16</f>
        <v>3596</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115508003</v>
      </c>
      <c r="B5559" t="str">
        <f>'Page 1 - General Information'!$G$16</f>
        <v>3596</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115508003</v>
      </c>
      <c r="B5560" t="str">
        <f>'Page 1 - General Information'!$G$16</f>
        <v>3596</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115508003</v>
      </c>
      <c r="B5561" t="str">
        <f>'Page 1 - General Information'!$G$16</f>
        <v>3596</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115508003</v>
      </c>
      <c r="B5562" t="str">
        <f>'Page 1 - General Information'!$G$16</f>
        <v>3596</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115508003</v>
      </c>
      <c r="B5563" t="str">
        <f>'Page 1 - General Information'!$G$16</f>
        <v>3596</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115508003</v>
      </c>
      <c r="B5564" t="str">
        <f>'Page 1 - General Information'!$G$16</f>
        <v>3596</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115508003</v>
      </c>
      <c r="B5565" t="str">
        <f>'Page 1 - General Information'!$G$16</f>
        <v>3596</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115508003</v>
      </c>
      <c r="B5566" t="str">
        <f>'Page 1 - General Information'!$G$16</f>
        <v>3596</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115508003</v>
      </c>
      <c r="B5567" t="str">
        <f>'Page 1 - General Information'!$G$16</f>
        <v>3596</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115508003</v>
      </c>
      <c r="B5568" t="str">
        <f>'Page 1 - General Information'!$G$16</f>
        <v>3596</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115508003</v>
      </c>
      <c r="B5569" t="str">
        <f>'Page 1 - General Information'!$G$16</f>
        <v>3596</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115508003</v>
      </c>
      <c r="B5570" t="str">
        <f>'Page 1 - General Information'!$G$16</f>
        <v>3596</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115508003</v>
      </c>
      <c r="B5571" t="str">
        <f>'Page 1 - General Information'!$G$16</f>
        <v>3596</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115508003</v>
      </c>
      <c r="B5572" t="str">
        <f>'Page 1 - General Information'!$G$16</f>
        <v>3596</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115508003</v>
      </c>
      <c r="B5573" t="str">
        <f>'Page 1 - General Information'!$G$16</f>
        <v>3596</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115508003</v>
      </c>
      <c r="B5574" t="str">
        <f>'Page 1 - General Information'!$G$16</f>
        <v>3596</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115508003</v>
      </c>
      <c r="B5575" t="str">
        <f>'Page 1 - General Information'!$G$16</f>
        <v>3596</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115508003</v>
      </c>
      <c r="B5576" t="str">
        <f>'Page 1 - General Information'!$G$16</f>
        <v>3596</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115508003</v>
      </c>
      <c r="B5577" t="str">
        <f>'Page 1 - General Information'!$G$16</f>
        <v>3596</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115508003</v>
      </c>
      <c r="B5578" t="str">
        <f>'Page 1 - General Information'!$G$16</f>
        <v>3596</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115508003</v>
      </c>
      <c r="B5579" t="str">
        <f>'Page 1 - General Information'!$G$16</f>
        <v>3596</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115508003</v>
      </c>
      <c r="B5580" t="str">
        <f>'Page 1 - General Information'!$G$16</f>
        <v>3596</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115508003</v>
      </c>
      <c r="B5581" t="str">
        <f>'Page 1 - General Information'!$G$16</f>
        <v>3596</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115508003</v>
      </c>
      <c r="B5582" t="str">
        <f>'Page 1 - General Information'!$G$16</f>
        <v>3596</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115508003</v>
      </c>
      <c r="B5583" t="str">
        <f>'Page 1 - General Information'!$G$16</f>
        <v>3596</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115508003</v>
      </c>
      <c r="B5584" t="str">
        <f>'Page 1 - General Information'!$G$16</f>
        <v>3596</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115508003</v>
      </c>
      <c r="B5585" t="str">
        <f>'Page 1 - General Information'!$G$16</f>
        <v>3596</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115508003</v>
      </c>
      <c r="B5586" t="str">
        <f>'Page 1 - General Information'!$G$16</f>
        <v>3596</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115508003</v>
      </c>
      <c r="B5587" t="str">
        <f>'Page 1 - General Information'!$G$16</f>
        <v>3596</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115508003</v>
      </c>
      <c r="B5588" t="str">
        <f>'Page 1 - General Information'!$G$16</f>
        <v>3596</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115508003</v>
      </c>
      <c r="B5589" t="str">
        <f>'Page 1 - General Information'!$G$16</f>
        <v>3596</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115508003</v>
      </c>
      <c r="B5590" t="str">
        <f>'Page 1 - General Information'!$G$16</f>
        <v>3596</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115508003</v>
      </c>
      <c r="B5591" t="str">
        <f>'Page 1 - General Information'!$G$16</f>
        <v>3596</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115508003</v>
      </c>
      <c r="B5592" t="str">
        <f>'Page 1 - General Information'!$G$16</f>
        <v>3596</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115508003</v>
      </c>
      <c r="B5593" t="str">
        <f>'Page 1 - General Information'!$G$16</f>
        <v>3596</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115508003</v>
      </c>
      <c r="B5594" t="str">
        <f>'Page 1 - General Information'!$G$16</f>
        <v>3596</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115508003</v>
      </c>
      <c r="B5595" t="str">
        <f>'Page 1 - General Information'!$G$16</f>
        <v>3596</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115508003</v>
      </c>
      <c r="B5596" t="str">
        <f>'Page 1 - General Information'!$G$16</f>
        <v>3596</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115508003</v>
      </c>
      <c r="B5597" t="str">
        <f>'Page 1 - General Information'!$G$16</f>
        <v>3596</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115508003</v>
      </c>
      <c r="B5598" t="str">
        <f>'Page 1 - General Information'!$G$16</f>
        <v>3596</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115508003</v>
      </c>
      <c r="B5599" t="str">
        <f>'Page 1 - General Information'!$G$16</f>
        <v>3596</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115508003</v>
      </c>
      <c r="B5600" t="str">
        <f>'Page 1 - General Information'!$G$16</f>
        <v>3596</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115508003</v>
      </c>
      <c r="B5601" t="str">
        <f>'Page 1 - General Information'!$G$16</f>
        <v>3596</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115508003</v>
      </c>
      <c r="B5602" t="str">
        <f>'Page 1 - General Information'!$G$16</f>
        <v>3596</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115508003</v>
      </c>
      <c r="B5603" t="str">
        <f>'Page 1 - General Information'!$G$16</f>
        <v>3596</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115508003</v>
      </c>
      <c r="B5604" t="str">
        <f>'Page 1 - General Information'!$G$16</f>
        <v>3596</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115508003</v>
      </c>
      <c r="B5605" t="str">
        <f>'Page 1 - General Information'!$G$16</f>
        <v>3596</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115508003</v>
      </c>
      <c r="B5606" t="str">
        <f>'Page 1 - General Information'!$G$16</f>
        <v>3596</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115508003</v>
      </c>
      <c r="B5607" t="str">
        <f>'Page 1 - General Information'!$G$16</f>
        <v>3596</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115508003</v>
      </c>
      <c r="B5608" t="str">
        <f>'Page 1 - General Information'!$G$16</f>
        <v>3596</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115508003</v>
      </c>
      <c r="B5609" t="str">
        <f>'Page 1 - General Information'!$G$16</f>
        <v>3596</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115508003</v>
      </c>
      <c r="B5610" t="str">
        <f>'Page 1 - General Information'!$G$16</f>
        <v>3596</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115508003</v>
      </c>
      <c r="B5611" t="str">
        <f>'Page 1 - General Information'!$G$16</f>
        <v>3596</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115508003</v>
      </c>
      <c r="B5612" t="str">
        <f>'Page 1 - General Information'!$G$16</f>
        <v>3596</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115508003</v>
      </c>
      <c r="B5613" t="str">
        <f>'Page 1 - General Information'!$G$16</f>
        <v>3596</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115508003</v>
      </c>
      <c r="B5614" t="str">
        <f>'Page 1 - General Information'!$G$16</f>
        <v>3596</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115508003</v>
      </c>
      <c r="B5615" t="str">
        <f>'Page 1 - General Information'!$G$16</f>
        <v>3596</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115508003</v>
      </c>
      <c r="B5616" t="str">
        <f>'Page 1 - General Information'!$G$16</f>
        <v>3596</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115508003</v>
      </c>
      <c r="B5617" t="str">
        <f>'Page 1 - General Information'!$G$16</f>
        <v>3596</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115508003</v>
      </c>
      <c r="B5618" t="str">
        <f>'Page 1 - General Information'!$G$16</f>
        <v>3596</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115508003</v>
      </c>
      <c r="B5619" t="str">
        <f>'Page 1 - General Information'!$G$16</f>
        <v>3596</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115508003</v>
      </c>
      <c r="B5620" t="str">
        <f>'Page 1 - General Information'!$G$16</f>
        <v>3596</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115508003</v>
      </c>
      <c r="B5621" t="str">
        <f>'Page 1 - General Information'!$G$16</f>
        <v>3596</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115508003</v>
      </c>
      <c r="B5622" t="str">
        <f>'Page 1 - General Information'!$G$16</f>
        <v>3596</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115508003</v>
      </c>
      <c r="B5623" t="str">
        <f>'Page 1 - General Information'!$G$16</f>
        <v>3596</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115508003</v>
      </c>
      <c r="B5624" t="str">
        <f>'Page 1 - General Information'!$G$16</f>
        <v>3596</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115508003</v>
      </c>
      <c r="B5625" t="str">
        <f>'Page 1 - General Information'!$G$16</f>
        <v>3596</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115508003</v>
      </c>
      <c r="B5626" t="str">
        <f>'Page 1 - General Information'!$G$16</f>
        <v>3596</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115508003</v>
      </c>
      <c r="B5627" t="str">
        <f>'Page 1 - General Information'!$G$16</f>
        <v>3596</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115508003</v>
      </c>
      <c r="B5628" t="str">
        <f>'Page 1 - General Information'!$G$16</f>
        <v>3596</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115508003</v>
      </c>
      <c r="B5629" t="str">
        <f>'Page 1 - General Information'!$G$16</f>
        <v>3596</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115508003</v>
      </c>
      <c r="B5630" t="str">
        <f>'Page 1 - General Information'!$G$16</f>
        <v>3596</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115508003</v>
      </c>
      <c r="B5631" t="str">
        <f>'Page 1 - General Information'!$G$16</f>
        <v>3596</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115508003</v>
      </c>
      <c r="B5632" t="str">
        <f>'Page 1 - General Information'!$G$16</f>
        <v>3596</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115508003</v>
      </c>
      <c r="B5633" t="str">
        <f>'Page 1 - General Information'!$G$16</f>
        <v>3596</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115508003</v>
      </c>
      <c r="B5634" t="str">
        <f>'Page 1 - General Information'!$G$16</f>
        <v>3596</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115508003</v>
      </c>
      <c r="B5635" t="str">
        <f>'Page 1 - General Information'!$G$16</f>
        <v>3596</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115508003</v>
      </c>
      <c r="B5636" t="str">
        <f>'Page 1 - General Information'!$G$16</f>
        <v>3596</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115508003</v>
      </c>
      <c r="B5637" t="str">
        <f>'Page 1 - General Information'!$G$16</f>
        <v>3596</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115508003</v>
      </c>
      <c r="B5638" t="str">
        <f>'Page 1 - General Information'!$G$16</f>
        <v>3596</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115508003</v>
      </c>
      <c r="B5639" t="str">
        <f>'Page 1 - General Information'!$G$16</f>
        <v>3596</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115508003</v>
      </c>
      <c r="B5640" t="str">
        <f>'Page 1 - General Information'!$G$16</f>
        <v>3596</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115508003</v>
      </c>
      <c r="B5641" t="str">
        <f>'Page 1 - General Information'!$G$16</f>
        <v>3596</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115508003</v>
      </c>
      <c r="B5642" t="str">
        <f>'Page 1 - General Information'!$G$16</f>
        <v>3596</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115508003</v>
      </c>
      <c r="B5643" t="str">
        <f>'Page 1 - General Information'!$G$16</f>
        <v>3596</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115508003</v>
      </c>
      <c r="B5644" t="str">
        <f>'Page 1 - General Information'!$G$16</f>
        <v>3596</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115508003</v>
      </c>
      <c r="B5645" t="str">
        <f>'Page 1 - General Information'!$G$16</f>
        <v>3596</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115508003</v>
      </c>
      <c r="B5646" t="str">
        <f>'Page 1 - General Information'!$G$16</f>
        <v>3596</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115508003</v>
      </c>
      <c r="B5647" t="str">
        <f>'Page 1 - General Information'!$G$16</f>
        <v>3596</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115508003</v>
      </c>
      <c r="B5648" t="str">
        <f>'Page 1 - General Information'!$G$16</f>
        <v>3596</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115508003</v>
      </c>
      <c r="B5649" t="str">
        <f>'Page 1 - General Information'!$G$16</f>
        <v>3596</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115508003</v>
      </c>
      <c r="B5650" t="str">
        <f>'Page 1 - General Information'!$G$16</f>
        <v>3596</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115508003</v>
      </c>
      <c r="B5651" t="str">
        <f>'Page 1 - General Information'!$G$16</f>
        <v>3596</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115508003</v>
      </c>
      <c r="B5652" t="str">
        <f>'Page 1 - General Information'!$G$16</f>
        <v>3596</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115508003</v>
      </c>
      <c r="B5653" t="str">
        <f>'Page 1 - General Information'!$G$16</f>
        <v>3596</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115508003</v>
      </c>
      <c r="B5654" t="str">
        <f>'Page 1 - General Information'!$G$16</f>
        <v>3596</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115508003</v>
      </c>
      <c r="B5655" t="str">
        <f>'Page 1 - General Information'!$G$16</f>
        <v>3596</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115508003</v>
      </c>
      <c r="B5656" t="str">
        <f>'Page 1 - General Information'!$G$16</f>
        <v>3596</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115508003</v>
      </c>
      <c r="B5657" t="str">
        <f>'Page 1 - General Information'!$G$16</f>
        <v>3596</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115508003</v>
      </c>
      <c r="B5658" t="str">
        <f>'Page 1 - General Information'!$G$16</f>
        <v>3596</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115508003</v>
      </c>
      <c r="B5659" t="str">
        <f>'Page 1 - General Information'!$G$16</f>
        <v>3596</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115508003</v>
      </c>
      <c r="B5660" t="str">
        <f>'Page 1 - General Information'!$G$16</f>
        <v>3596</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115508003</v>
      </c>
      <c r="B5661" t="str">
        <f>'Page 1 - General Information'!$G$16</f>
        <v>3596</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115508003</v>
      </c>
      <c r="B5662" t="str">
        <f>'Page 1 - General Information'!$G$16</f>
        <v>3596</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115508003</v>
      </c>
      <c r="B5663" t="str">
        <f>'Page 1 - General Information'!$G$16</f>
        <v>3596</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115508003</v>
      </c>
      <c r="B5664" t="str">
        <f>'Page 1 - General Information'!$G$16</f>
        <v>3596</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115508003</v>
      </c>
      <c r="B5665" t="str">
        <f>'Page 1 - General Information'!$G$16</f>
        <v>3596</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115508003</v>
      </c>
      <c r="B5666" t="str">
        <f>'Page 1 - General Information'!$G$16</f>
        <v>3596</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115508003</v>
      </c>
      <c r="B5667" t="str">
        <f>'Page 1 - General Information'!$G$16</f>
        <v>3596</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115508003</v>
      </c>
      <c r="B5668" t="str">
        <f>'Page 1 - General Information'!$G$16</f>
        <v>3596</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115508003</v>
      </c>
      <c r="B5669" t="str">
        <f>'Page 1 - General Information'!$G$16</f>
        <v>3596</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115508003</v>
      </c>
      <c r="B5670" t="str">
        <f>'Page 1 - General Information'!$G$16</f>
        <v>3596</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115508003</v>
      </c>
      <c r="B5671" t="str">
        <f>'Page 1 - General Information'!$G$16</f>
        <v>3596</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115508003</v>
      </c>
      <c r="B5672" t="str">
        <f>'Page 1 - General Information'!$G$16</f>
        <v>3596</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115508003</v>
      </c>
      <c r="B5673" t="str">
        <f>'Page 1 - General Information'!$G$16</f>
        <v>3596</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115508003</v>
      </c>
      <c r="B5674" t="str">
        <f>'Page 1 - General Information'!$G$16</f>
        <v>3596</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115508003</v>
      </c>
      <c r="B5675" t="str">
        <f>'Page 1 - General Information'!$G$16</f>
        <v>3596</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115508003</v>
      </c>
      <c r="B5676" t="str">
        <f>'Page 1 - General Information'!$G$16</f>
        <v>3596</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115508003</v>
      </c>
      <c r="B5677" t="str">
        <f>'Page 1 - General Information'!$G$16</f>
        <v>3596</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115508003</v>
      </c>
      <c r="B5678" t="str">
        <f>'Page 1 - General Information'!$G$16</f>
        <v>3596</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115508003</v>
      </c>
      <c r="B5679" t="str">
        <f>'Page 1 - General Information'!$G$16</f>
        <v>3596</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115508003</v>
      </c>
      <c r="B5680" t="str">
        <f>'Page 1 - General Information'!$G$16</f>
        <v>3596</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115508003</v>
      </c>
      <c r="B5681" t="str">
        <f>'Page 1 - General Information'!$G$16</f>
        <v>3596</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115508003</v>
      </c>
      <c r="B5682" t="str">
        <f>'Page 1 - General Information'!$G$16</f>
        <v>3596</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115508003</v>
      </c>
      <c r="B5683" t="str">
        <f>'Page 1 - General Information'!$G$16</f>
        <v>3596</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115508003</v>
      </c>
      <c r="B5684" t="str">
        <f>'Page 1 - General Information'!$G$16</f>
        <v>3596</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115508003</v>
      </c>
      <c r="B5685" t="str">
        <f>'Page 1 - General Information'!$G$16</f>
        <v>3596</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115508003</v>
      </c>
      <c r="B5686" t="str">
        <f>'Page 1 - General Information'!$G$16</f>
        <v>3596</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115508003</v>
      </c>
      <c r="B5687" t="str">
        <f>'Page 1 - General Information'!$G$16</f>
        <v>3596</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115508003</v>
      </c>
      <c r="B5688" t="str">
        <f>'Page 1 - General Information'!$G$16</f>
        <v>3596</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115508003</v>
      </c>
      <c r="B5689" t="str">
        <f>'Page 1 - General Information'!$G$16</f>
        <v>3596</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115508003</v>
      </c>
      <c r="B5690" t="str">
        <f>'Page 1 - General Information'!$G$16</f>
        <v>3596</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115508003</v>
      </c>
      <c r="B5691" t="str">
        <f>'Page 1 - General Information'!$G$16</f>
        <v>3596</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115508003</v>
      </c>
      <c r="B5692" t="str">
        <f>'Page 1 - General Information'!$G$16</f>
        <v>3596</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115508003</v>
      </c>
      <c r="B5693" t="str">
        <f>'Page 1 - General Information'!$G$16</f>
        <v>3596</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115508003</v>
      </c>
      <c r="B5694" t="str">
        <f>'Page 1 - General Information'!$G$16</f>
        <v>3596</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115508003</v>
      </c>
      <c r="B5695" t="str">
        <f>'Page 1 - General Information'!$G$16</f>
        <v>3596</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115508003</v>
      </c>
      <c r="B5696" t="str">
        <f>'Page 1 - General Information'!$G$16</f>
        <v>3596</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115508003</v>
      </c>
      <c r="B5697" t="str">
        <f>'Page 1 - General Information'!$G$16</f>
        <v>3596</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115508003</v>
      </c>
      <c r="B5698" t="str">
        <f>'Page 1 - General Information'!$G$16</f>
        <v>3596</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115508003</v>
      </c>
      <c r="B5699" t="str">
        <f>'Page 1 - General Information'!$G$16</f>
        <v>3596</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115508003</v>
      </c>
      <c r="B5700" t="str">
        <f>'Page 1 - General Information'!$G$16</f>
        <v>3596</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115508003</v>
      </c>
      <c r="B5701" t="str">
        <f>'Page 1 - General Information'!$G$16</f>
        <v>3596</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115508003</v>
      </c>
      <c r="B5702" t="str">
        <f>'Page 1 - General Information'!$G$16</f>
        <v>3596</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115508003</v>
      </c>
      <c r="B5703" t="str">
        <f>'Page 1 - General Information'!$G$16</f>
        <v>3596</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115508003</v>
      </c>
      <c r="B5704" t="str">
        <f>'Page 1 - General Information'!$G$16</f>
        <v>3596</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115508003</v>
      </c>
      <c r="B5705" t="str">
        <f>'Page 1 - General Information'!$G$16</f>
        <v>3596</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115508003</v>
      </c>
      <c r="B5706" t="str">
        <f>'Page 1 - General Information'!$G$16</f>
        <v>3596</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115508003</v>
      </c>
      <c r="B5707" t="str">
        <f>'Page 1 - General Information'!$G$16</f>
        <v>3596</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115508003</v>
      </c>
      <c r="B5708" t="str">
        <f>'Page 1 - General Information'!$G$16</f>
        <v>3596</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115508003</v>
      </c>
      <c r="B5709" t="str">
        <f>'Page 1 - General Information'!$G$16</f>
        <v>3596</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115508003</v>
      </c>
      <c r="B5710" t="str">
        <f>'Page 1 - General Information'!$G$16</f>
        <v>3596</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115508003</v>
      </c>
      <c r="B5711" t="str">
        <f>'Page 1 - General Information'!$G$16</f>
        <v>3596</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115508003</v>
      </c>
      <c r="B5712" t="str">
        <f>'Page 1 - General Information'!$G$16</f>
        <v>3596</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115508003</v>
      </c>
      <c r="B5713" t="str">
        <f>'Page 1 - General Information'!$G$16</f>
        <v>3596</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115508003</v>
      </c>
      <c r="B5714" t="str">
        <f>'Page 1 - General Information'!$G$16</f>
        <v>3596</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115508003</v>
      </c>
      <c r="B5715" t="str">
        <f>'Page 1 - General Information'!$G$16</f>
        <v>3596</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115508003</v>
      </c>
      <c r="B5716" t="str">
        <f>'Page 1 - General Information'!$G$16</f>
        <v>3596</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115508003</v>
      </c>
      <c r="B5717" t="str">
        <f>'Page 1 - General Information'!$G$16</f>
        <v>3596</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115508003</v>
      </c>
      <c r="B5718" t="str">
        <f>'Page 1 - General Information'!$G$16</f>
        <v>3596</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115508003</v>
      </c>
      <c r="B5719" t="str">
        <f>'Page 1 - General Information'!$G$16</f>
        <v>3596</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115508003</v>
      </c>
      <c r="B5720" t="str">
        <f>'Page 1 - General Information'!$G$16</f>
        <v>3596</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115508003</v>
      </c>
      <c r="B5721" t="str">
        <f>'Page 1 - General Information'!$G$16</f>
        <v>3596</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115508003</v>
      </c>
      <c r="B5722" t="str">
        <f>'Page 1 - General Information'!$G$16</f>
        <v>3596</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115508003</v>
      </c>
      <c r="B5723" t="str">
        <f>'Page 1 - General Information'!$G$16</f>
        <v>3596</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115508003</v>
      </c>
      <c r="B5724" t="str">
        <f>'Page 1 - General Information'!$G$16</f>
        <v>3596</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115508003</v>
      </c>
      <c r="B5725" t="str">
        <f>'Page 1 - General Information'!$G$16</f>
        <v>3596</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115508003</v>
      </c>
      <c r="B5726" t="str">
        <f>'Page 1 - General Information'!$G$16</f>
        <v>3596</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115508003</v>
      </c>
      <c r="B5727" t="str">
        <f>'Page 1 - General Information'!$G$16</f>
        <v>3596</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115508003</v>
      </c>
      <c r="B5728" t="str">
        <f>'Page 1 - General Information'!$G$16</f>
        <v>3596</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115508003</v>
      </c>
      <c r="B5729" t="str">
        <f>'Page 1 - General Information'!$G$16</f>
        <v>3596</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115508003</v>
      </c>
      <c r="B5730" t="str">
        <f>'Page 1 - General Information'!$G$16</f>
        <v>3596</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115508003</v>
      </c>
      <c r="B5731" t="str">
        <f>'Page 1 - General Information'!$G$16</f>
        <v>3596</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115508003</v>
      </c>
      <c r="B5732" t="str">
        <f>'Page 1 - General Information'!$G$16</f>
        <v>3596</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115508003</v>
      </c>
      <c r="B5733" t="str">
        <f>'Page 1 - General Information'!$G$16</f>
        <v>3596</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115508003</v>
      </c>
      <c r="B5734" t="str">
        <f>'Page 1 - General Information'!$G$16</f>
        <v>3596</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115508003</v>
      </c>
      <c r="B5735" t="str">
        <f>'Page 1 - General Information'!$G$16</f>
        <v>3596</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115508003</v>
      </c>
      <c r="B5736" t="str">
        <f>'Page 1 - General Information'!$G$16</f>
        <v>3596</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115508003</v>
      </c>
      <c r="B5737" t="str">
        <f>'Page 1 - General Information'!$G$16</f>
        <v>3596</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115508003</v>
      </c>
      <c r="B5738" t="str">
        <f>'Page 1 - General Information'!$G$16</f>
        <v>3596</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115508003</v>
      </c>
      <c r="B5739" t="str">
        <f>'Page 1 - General Information'!$G$16</f>
        <v>3596</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115508003</v>
      </c>
      <c r="B5740" t="str">
        <f>'Page 1 - General Information'!$G$16</f>
        <v>3596</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115508003</v>
      </c>
      <c r="B5741" t="str">
        <f>'Page 1 - General Information'!$G$16</f>
        <v>3596</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115508003</v>
      </c>
      <c r="B5742" t="str">
        <f>'Page 1 - General Information'!$G$16</f>
        <v>3596</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115508003</v>
      </c>
      <c r="B5743" t="str">
        <f>'Page 1 - General Information'!$G$16</f>
        <v>3596</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115508003</v>
      </c>
      <c r="B5744" t="str">
        <f>'Page 1 - General Information'!$G$16</f>
        <v>3596</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115508003</v>
      </c>
      <c r="B5745" t="str">
        <f>'Page 1 - General Information'!$G$16</f>
        <v>3596</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115508003</v>
      </c>
      <c r="B5746" t="str">
        <f>'Page 1 - General Information'!$G$16</f>
        <v>3596</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115508003</v>
      </c>
      <c r="B5747" t="str">
        <f>'Page 1 - General Information'!$G$16</f>
        <v>3596</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115508003</v>
      </c>
      <c r="B5748" t="str">
        <f>'Page 1 - General Information'!$G$16</f>
        <v>3596</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115508003</v>
      </c>
      <c r="B5749" t="str">
        <f>'Page 1 - General Information'!$G$16</f>
        <v>3596</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115508003</v>
      </c>
      <c r="B5750" t="str">
        <f>'Page 1 - General Information'!$G$16</f>
        <v>3596</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115508003</v>
      </c>
      <c r="B5751" t="str">
        <f>'Page 1 - General Information'!$G$16</f>
        <v>3596</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115508003</v>
      </c>
      <c r="B5752" t="str">
        <f>'Page 1 - General Information'!$G$16</f>
        <v>3596</v>
      </c>
      <c r="C5752" s="394" t="s">
        <v>19151</v>
      </c>
      <c r="D5752"/>
      <c r="E5752"/>
      <c r="F5752"/>
      <c r="G5752"/>
      <c r="H5752"/>
      <c r="I5752"/>
      <c r="J5752"/>
      <c r="K5752"/>
      <c r="L5752"/>
      <c r="M5752"/>
      <c r="N5752" t="s">
        <v>8334</v>
      </c>
      <c r="O5752"/>
      <c r="P5752" s="400">
        <f>INDEX('Page 3 - Financial Information'!$K$16:$X$186,Y5752,X5752)</f>
        <v>0</v>
      </c>
      <c r="Q5752"/>
      <c r="R5752"/>
      <c r="S5752" t="s">
        <v>9743</v>
      </c>
      <c r="T5752"/>
      <c r="U5752"/>
      <c r="V5752"/>
      <c r="W5752"/>
      <c r="X5752" s="396">
        <v>1</v>
      </c>
      <c r="Y5752" s="396">
        <v>132</v>
      </c>
    </row>
    <row r="5753" spans="1:25" x14ac:dyDescent="0.25">
      <c r="A5753">
        <f>'Page 1 - General Information'!$G$12</f>
        <v>115508003</v>
      </c>
      <c r="B5753" t="str">
        <f>'Page 1 - General Information'!$G$16</f>
        <v>3596</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115508003</v>
      </c>
      <c r="B5754" t="str">
        <f>'Page 1 - General Information'!$G$16</f>
        <v>3596</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115508003</v>
      </c>
      <c r="B5755" t="str">
        <f>'Page 1 - General Information'!$G$16</f>
        <v>3596</v>
      </c>
      <c r="C5755" s="394" t="s">
        <v>19151</v>
      </c>
      <c r="D5755"/>
      <c r="E5755"/>
      <c r="F5755"/>
      <c r="G5755"/>
      <c r="H5755"/>
      <c r="I5755"/>
      <c r="J5755"/>
      <c r="K5755"/>
      <c r="L5755"/>
      <c r="M5755"/>
      <c r="N5755" t="s">
        <v>8334</v>
      </c>
      <c r="O5755"/>
      <c r="P5755" s="400">
        <f>INDEX('Page 3 - Financial Information'!$K$16:$X$186,Y5755,X5755)</f>
        <v>0</v>
      </c>
      <c r="Q5755"/>
      <c r="R5755"/>
      <c r="S5755" t="s">
        <v>9746</v>
      </c>
      <c r="T5755"/>
      <c r="U5755"/>
      <c r="V5755"/>
      <c r="W5755"/>
      <c r="X5755" s="396">
        <v>5</v>
      </c>
      <c r="Y5755" s="396">
        <v>132</v>
      </c>
    </row>
    <row r="5756" spans="1:25" x14ac:dyDescent="0.25">
      <c r="A5756">
        <f>'Page 1 - General Information'!$G$12</f>
        <v>115508003</v>
      </c>
      <c r="B5756" t="str">
        <f>'Page 1 - General Information'!$G$16</f>
        <v>3596</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115508003</v>
      </c>
      <c r="B5757" t="str">
        <f>'Page 1 - General Information'!$G$16</f>
        <v>3596</v>
      </c>
      <c r="C5757" s="394" t="s">
        <v>19151</v>
      </c>
      <c r="D5757"/>
      <c r="E5757"/>
      <c r="F5757"/>
      <c r="G5757"/>
      <c r="H5757"/>
      <c r="I5757"/>
      <c r="J5757"/>
      <c r="K5757"/>
      <c r="L5757"/>
      <c r="M5757"/>
      <c r="N5757" t="s">
        <v>8334</v>
      </c>
      <c r="O5757"/>
      <c r="P5757" s="400">
        <f>INDEX('Page 3 - Financial Information'!$K$16:$X$186,Y5757,X5757)</f>
        <v>0</v>
      </c>
      <c r="Q5757"/>
      <c r="R5757"/>
      <c r="S5757" t="s">
        <v>9748</v>
      </c>
      <c r="T5757"/>
      <c r="U5757"/>
      <c r="V5757"/>
      <c r="W5757"/>
      <c r="X5757" s="396">
        <v>7</v>
      </c>
      <c r="Y5757" s="396">
        <v>132</v>
      </c>
    </row>
    <row r="5758" spans="1:25" x14ac:dyDescent="0.25">
      <c r="A5758">
        <f>'Page 1 - General Information'!$G$12</f>
        <v>115508003</v>
      </c>
      <c r="B5758" t="str">
        <f>'Page 1 - General Information'!$G$16</f>
        <v>3596</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115508003</v>
      </c>
      <c r="B5759" t="str">
        <f>'Page 1 - General Information'!$G$16</f>
        <v>3596</v>
      </c>
      <c r="C5759" s="394" t="s">
        <v>19151</v>
      </c>
      <c r="D5759"/>
      <c r="E5759"/>
      <c r="F5759"/>
      <c r="G5759"/>
      <c r="H5759"/>
      <c r="I5759"/>
      <c r="J5759"/>
      <c r="K5759"/>
      <c r="L5759"/>
      <c r="M5759"/>
      <c r="N5759" t="s">
        <v>8334</v>
      </c>
      <c r="O5759"/>
      <c r="P5759" s="400">
        <f>INDEX('Page 3 - Financial Information'!$K$16:$X$186,Y5759,X5759)</f>
        <v>0</v>
      </c>
      <c r="Q5759"/>
      <c r="R5759"/>
      <c r="S5759" t="s">
        <v>9750</v>
      </c>
      <c r="T5759"/>
      <c r="U5759"/>
      <c r="V5759"/>
      <c r="W5759"/>
      <c r="X5759" s="396">
        <v>9</v>
      </c>
      <c r="Y5759" s="396">
        <v>132</v>
      </c>
    </row>
    <row r="5760" spans="1:25" x14ac:dyDescent="0.25">
      <c r="A5760">
        <f>'Page 1 - General Information'!$G$12</f>
        <v>115508003</v>
      </c>
      <c r="B5760" t="str">
        <f>'Page 1 - General Information'!$G$16</f>
        <v>3596</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115508003</v>
      </c>
      <c r="B5761" t="str">
        <f>'Page 1 - General Information'!$G$16</f>
        <v>3596</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115508003</v>
      </c>
      <c r="B5762" t="str">
        <f>'Page 1 - General Information'!$G$16</f>
        <v>3596</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115508003</v>
      </c>
      <c r="B5763" t="str">
        <f>'Page 1 - General Information'!$G$16</f>
        <v>3596</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115508003</v>
      </c>
      <c r="B5764" t="str">
        <f>'Page 1 - General Information'!$G$16</f>
        <v>3596</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115508003</v>
      </c>
      <c r="B5765" t="str">
        <f>'Page 1 - General Information'!$G$16</f>
        <v>3596</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115508003</v>
      </c>
      <c r="B5766" t="str">
        <f>'Page 1 - General Information'!$G$16</f>
        <v>3596</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115508003</v>
      </c>
      <c r="B5767" t="str">
        <f>'Page 1 - General Information'!$G$16</f>
        <v>3596</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115508003</v>
      </c>
      <c r="B5768" t="str">
        <f>'Page 1 - General Information'!$G$16</f>
        <v>3596</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115508003</v>
      </c>
      <c r="B5769" t="str">
        <f>'Page 1 - General Information'!$G$16</f>
        <v>3596</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115508003</v>
      </c>
      <c r="B5770" t="str">
        <f>'Page 1 - General Information'!$G$16</f>
        <v>3596</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115508003</v>
      </c>
      <c r="B5771" t="str">
        <f>'Page 1 - General Information'!$G$16</f>
        <v>3596</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115508003</v>
      </c>
      <c r="B5772" t="str">
        <f>'Page 1 - General Information'!$G$16</f>
        <v>3596</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115508003</v>
      </c>
      <c r="B5773" t="str">
        <f>'Page 1 - General Information'!$G$16</f>
        <v>3596</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115508003</v>
      </c>
      <c r="B5774" t="str">
        <f>'Page 1 - General Information'!$G$16</f>
        <v>3596</v>
      </c>
      <c r="C5774" s="394" t="s">
        <v>19151</v>
      </c>
      <c r="D5774"/>
      <c r="E5774"/>
      <c r="F5774"/>
      <c r="G5774"/>
      <c r="H5774"/>
      <c r="I5774"/>
      <c r="J5774"/>
      <c r="K5774"/>
      <c r="L5774"/>
      <c r="M5774"/>
      <c r="N5774" t="s">
        <v>8334</v>
      </c>
      <c r="O5774"/>
      <c r="P5774" s="400">
        <f>INDEX('Page 3 - Financial Information'!$K$16:$X$186,Y5774,X5774)</f>
        <v>0</v>
      </c>
      <c r="Q5774"/>
      <c r="R5774"/>
      <c r="S5774" t="s">
        <v>9765</v>
      </c>
      <c r="T5774"/>
      <c r="U5774"/>
      <c r="V5774"/>
      <c r="W5774"/>
      <c r="X5774" s="396">
        <v>1</v>
      </c>
      <c r="Y5774" s="396">
        <v>134</v>
      </c>
    </row>
    <row r="5775" spans="1:25" x14ac:dyDescent="0.25">
      <c r="A5775">
        <f>'Page 1 - General Information'!$G$12</f>
        <v>115508003</v>
      </c>
      <c r="B5775" t="str">
        <f>'Page 1 - General Information'!$G$16</f>
        <v>3596</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115508003</v>
      </c>
      <c r="B5776" t="str">
        <f>'Page 1 - General Information'!$G$16</f>
        <v>3596</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115508003</v>
      </c>
      <c r="B5777" t="str">
        <f>'Page 1 - General Information'!$G$16</f>
        <v>3596</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115508003</v>
      </c>
      <c r="B5778" t="str">
        <f>'Page 1 - General Information'!$G$16</f>
        <v>3596</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115508003</v>
      </c>
      <c r="B5779" t="str">
        <f>'Page 1 - General Information'!$G$16</f>
        <v>3596</v>
      </c>
      <c r="C5779" s="394" t="s">
        <v>19151</v>
      </c>
      <c r="D5779"/>
      <c r="E5779"/>
      <c r="F5779"/>
      <c r="G5779"/>
      <c r="H5779"/>
      <c r="I5779"/>
      <c r="J5779"/>
      <c r="K5779"/>
      <c r="L5779"/>
      <c r="M5779"/>
      <c r="N5779" t="s">
        <v>8334</v>
      </c>
      <c r="O5779"/>
      <c r="P5779" s="400">
        <f>INDEX('Page 3 - Financial Information'!$K$16:$X$186,Y5779,X5779)</f>
        <v>0</v>
      </c>
      <c r="Q5779"/>
      <c r="R5779"/>
      <c r="S5779" t="s">
        <v>9770</v>
      </c>
      <c r="T5779"/>
      <c r="U5779"/>
      <c r="V5779"/>
      <c r="W5779"/>
      <c r="X5779" s="396">
        <v>7</v>
      </c>
      <c r="Y5779" s="396">
        <v>134</v>
      </c>
    </row>
    <row r="5780" spans="1:25" x14ac:dyDescent="0.25">
      <c r="A5780">
        <f>'Page 1 - General Information'!$G$12</f>
        <v>115508003</v>
      </c>
      <c r="B5780" t="str">
        <f>'Page 1 - General Information'!$G$16</f>
        <v>3596</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115508003</v>
      </c>
      <c r="B5781" t="str">
        <f>'Page 1 - General Information'!$G$16</f>
        <v>3596</v>
      </c>
      <c r="C5781" s="394" t="s">
        <v>19151</v>
      </c>
      <c r="D5781"/>
      <c r="E5781"/>
      <c r="F5781"/>
      <c r="G5781"/>
      <c r="H5781"/>
      <c r="I5781"/>
      <c r="J5781"/>
      <c r="K5781"/>
      <c r="L5781"/>
      <c r="M5781"/>
      <c r="N5781" t="s">
        <v>8334</v>
      </c>
      <c r="O5781"/>
      <c r="P5781" s="400">
        <f>INDEX('Page 3 - Financial Information'!$K$16:$X$186,Y5781,X5781)</f>
        <v>0</v>
      </c>
      <c r="Q5781"/>
      <c r="R5781"/>
      <c r="S5781" t="s">
        <v>9772</v>
      </c>
      <c r="T5781"/>
      <c r="U5781"/>
      <c r="V5781"/>
      <c r="W5781"/>
      <c r="X5781" s="396">
        <v>9</v>
      </c>
      <c r="Y5781" s="396">
        <v>134</v>
      </c>
    </row>
    <row r="5782" spans="1:25" x14ac:dyDescent="0.25">
      <c r="A5782">
        <f>'Page 1 - General Information'!$G$12</f>
        <v>115508003</v>
      </c>
      <c r="B5782" t="str">
        <f>'Page 1 - General Information'!$G$16</f>
        <v>3596</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115508003</v>
      </c>
      <c r="B5783" t="str">
        <f>'Page 1 - General Information'!$G$16</f>
        <v>3596</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115508003</v>
      </c>
      <c r="B5784" t="str">
        <f>'Page 1 - General Information'!$G$16</f>
        <v>3596</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115508003</v>
      </c>
      <c r="B5785" t="str">
        <f>'Page 1 - General Information'!$G$16</f>
        <v>3596</v>
      </c>
      <c r="C5785" s="394" t="s">
        <v>19151</v>
      </c>
      <c r="D5785"/>
      <c r="E5785"/>
      <c r="F5785"/>
      <c r="G5785"/>
      <c r="H5785"/>
      <c r="I5785"/>
      <c r="J5785"/>
      <c r="K5785"/>
      <c r="L5785"/>
      <c r="M5785"/>
      <c r="N5785" t="s">
        <v>8334</v>
      </c>
      <c r="O5785"/>
      <c r="P5785" s="400">
        <f>INDEX('Page 3 - Financial Information'!$K$16:$X$186,Y5785,X5785)</f>
        <v>0</v>
      </c>
      <c r="Q5785"/>
      <c r="R5785"/>
      <c r="S5785" t="s">
        <v>9776</v>
      </c>
      <c r="T5785"/>
      <c r="U5785"/>
      <c r="V5785"/>
      <c r="W5785"/>
      <c r="X5785" s="396">
        <v>1</v>
      </c>
      <c r="Y5785" s="396">
        <v>135</v>
      </c>
    </row>
    <row r="5786" spans="1:25" x14ac:dyDescent="0.25">
      <c r="A5786">
        <f>'Page 1 - General Information'!$G$12</f>
        <v>115508003</v>
      </c>
      <c r="B5786" t="str">
        <f>'Page 1 - General Information'!$G$16</f>
        <v>3596</v>
      </c>
      <c r="C5786" s="394" t="s">
        <v>19151</v>
      </c>
      <c r="D5786"/>
      <c r="E5786"/>
      <c r="F5786"/>
      <c r="G5786"/>
      <c r="H5786"/>
      <c r="I5786"/>
      <c r="J5786"/>
      <c r="K5786"/>
      <c r="L5786"/>
      <c r="M5786"/>
      <c r="N5786" t="s">
        <v>8334</v>
      </c>
      <c r="O5786"/>
      <c r="P5786" s="400">
        <f>INDEX('Page 3 - Financial Information'!$K$16:$X$186,Y5786,X5786)</f>
        <v>0</v>
      </c>
      <c r="Q5786"/>
      <c r="R5786"/>
      <c r="S5786" t="s">
        <v>9777</v>
      </c>
      <c r="T5786"/>
      <c r="U5786"/>
      <c r="V5786"/>
      <c r="W5786"/>
      <c r="X5786" s="396">
        <v>3</v>
      </c>
      <c r="Y5786" s="396">
        <v>135</v>
      </c>
    </row>
    <row r="5787" spans="1:25" x14ac:dyDescent="0.25">
      <c r="A5787">
        <f>'Page 1 - General Information'!$G$12</f>
        <v>115508003</v>
      </c>
      <c r="B5787" t="str">
        <f>'Page 1 - General Information'!$G$16</f>
        <v>3596</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115508003</v>
      </c>
      <c r="B5788" t="str">
        <f>'Page 1 - General Information'!$G$16</f>
        <v>3596</v>
      </c>
      <c r="C5788" s="394" t="s">
        <v>19151</v>
      </c>
      <c r="D5788"/>
      <c r="E5788"/>
      <c r="F5788"/>
      <c r="G5788"/>
      <c r="H5788"/>
      <c r="I5788"/>
      <c r="J5788"/>
      <c r="K5788"/>
      <c r="L5788"/>
      <c r="M5788"/>
      <c r="N5788" t="s">
        <v>8334</v>
      </c>
      <c r="O5788"/>
      <c r="P5788" s="400">
        <f>INDEX('Page 3 - Financial Information'!$K$16:$X$186,Y5788,X5788)</f>
        <v>0</v>
      </c>
      <c r="Q5788"/>
      <c r="R5788"/>
      <c r="S5788" t="s">
        <v>9779</v>
      </c>
      <c r="T5788"/>
      <c r="U5788"/>
      <c r="V5788"/>
      <c r="W5788"/>
      <c r="X5788" s="396">
        <v>5</v>
      </c>
      <c r="Y5788" s="396">
        <v>135</v>
      </c>
    </row>
    <row r="5789" spans="1:25" x14ac:dyDescent="0.25">
      <c r="A5789">
        <f>'Page 1 - General Information'!$G$12</f>
        <v>115508003</v>
      </c>
      <c r="B5789" t="str">
        <f>'Page 1 - General Information'!$G$16</f>
        <v>3596</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115508003</v>
      </c>
      <c r="B5790" t="str">
        <f>'Page 1 - General Information'!$G$16</f>
        <v>3596</v>
      </c>
      <c r="C5790" s="394" t="s">
        <v>19151</v>
      </c>
      <c r="D5790"/>
      <c r="E5790"/>
      <c r="F5790"/>
      <c r="G5790"/>
      <c r="H5790"/>
      <c r="I5790"/>
      <c r="J5790"/>
      <c r="K5790"/>
      <c r="L5790"/>
      <c r="M5790"/>
      <c r="N5790" t="s">
        <v>8334</v>
      </c>
      <c r="O5790"/>
      <c r="P5790" s="400">
        <f>INDEX('Page 3 - Financial Information'!$K$16:$X$186,Y5790,X5790)</f>
        <v>0</v>
      </c>
      <c r="Q5790"/>
      <c r="R5790"/>
      <c r="S5790" t="s">
        <v>9781</v>
      </c>
      <c r="T5790"/>
      <c r="U5790"/>
      <c r="V5790"/>
      <c r="W5790"/>
      <c r="X5790" s="396">
        <v>7</v>
      </c>
      <c r="Y5790" s="396">
        <v>135</v>
      </c>
    </row>
    <row r="5791" spans="1:25" x14ac:dyDescent="0.25">
      <c r="A5791">
        <f>'Page 1 - General Information'!$G$12</f>
        <v>115508003</v>
      </c>
      <c r="B5791" t="str">
        <f>'Page 1 - General Information'!$G$16</f>
        <v>3596</v>
      </c>
      <c r="C5791" s="394" t="s">
        <v>19151</v>
      </c>
      <c r="D5791"/>
      <c r="E5791"/>
      <c r="F5791"/>
      <c r="G5791"/>
      <c r="H5791"/>
      <c r="I5791"/>
      <c r="J5791"/>
      <c r="K5791"/>
      <c r="L5791"/>
      <c r="M5791"/>
      <c r="N5791" t="s">
        <v>8334</v>
      </c>
      <c r="O5791"/>
      <c r="P5791" s="400">
        <f>INDEX('Page 3 - Financial Information'!$K$16:$X$186,Y5791,X5791)</f>
        <v>0</v>
      </c>
      <c r="Q5791"/>
      <c r="R5791"/>
      <c r="S5791" t="s">
        <v>9782</v>
      </c>
      <c r="T5791"/>
      <c r="U5791"/>
      <c r="V5791"/>
      <c r="W5791"/>
      <c r="X5791" s="396">
        <v>8</v>
      </c>
      <c r="Y5791" s="396">
        <v>135</v>
      </c>
    </row>
    <row r="5792" spans="1:25" x14ac:dyDescent="0.25">
      <c r="A5792">
        <f>'Page 1 - General Information'!$G$12</f>
        <v>115508003</v>
      </c>
      <c r="B5792" t="str">
        <f>'Page 1 - General Information'!$G$16</f>
        <v>3596</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115508003</v>
      </c>
      <c r="B5793" t="str">
        <f>'Page 1 - General Information'!$G$16</f>
        <v>3596</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115508003</v>
      </c>
      <c r="B5794" t="str">
        <f>'Page 1 - General Information'!$G$16</f>
        <v>3596</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115508003</v>
      </c>
      <c r="B5795" t="str">
        <f>'Page 1 - General Information'!$G$16</f>
        <v>3596</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115508003</v>
      </c>
      <c r="B5796" t="str">
        <f>'Page 1 - General Information'!$G$16</f>
        <v>3596</v>
      </c>
      <c r="C5796" s="394" t="s">
        <v>19151</v>
      </c>
      <c r="D5796"/>
      <c r="E5796"/>
      <c r="F5796"/>
      <c r="G5796"/>
      <c r="H5796"/>
      <c r="I5796"/>
      <c r="J5796"/>
      <c r="K5796"/>
      <c r="L5796"/>
      <c r="M5796"/>
      <c r="N5796" t="s">
        <v>8334</v>
      </c>
      <c r="O5796"/>
      <c r="P5796" s="400">
        <f>INDEX('Page 3 - Financial Information'!$K$16:$X$186,Y5796,X5796)</f>
        <v>0</v>
      </c>
      <c r="Q5796"/>
      <c r="R5796"/>
      <c r="S5796" t="s">
        <v>9787</v>
      </c>
      <c r="T5796"/>
      <c r="U5796"/>
      <c r="V5796"/>
      <c r="W5796"/>
      <c r="X5796" s="396">
        <v>1</v>
      </c>
      <c r="Y5796" s="396">
        <v>136</v>
      </c>
    </row>
    <row r="5797" spans="1:25" x14ac:dyDescent="0.25">
      <c r="A5797">
        <f>'Page 1 - General Information'!$G$12</f>
        <v>115508003</v>
      </c>
      <c r="B5797" t="str">
        <f>'Page 1 - General Information'!$G$16</f>
        <v>3596</v>
      </c>
      <c r="C5797" s="394" t="s">
        <v>19151</v>
      </c>
      <c r="D5797"/>
      <c r="E5797"/>
      <c r="F5797"/>
      <c r="G5797"/>
      <c r="H5797"/>
      <c r="I5797"/>
      <c r="J5797"/>
      <c r="K5797"/>
      <c r="L5797"/>
      <c r="M5797"/>
      <c r="N5797" t="s">
        <v>8334</v>
      </c>
      <c r="O5797"/>
      <c r="P5797" s="400">
        <f>INDEX('Page 3 - Financial Information'!$K$16:$X$186,Y5797,X5797)</f>
        <v>0</v>
      </c>
      <c r="Q5797"/>
      <c r="R5797"/>
      <c r="S5797" t="s">
        <v>9788</v>
      </c>
      <c r="T5797"/>
      <c r="U5797"/>
      <c r="V5797"/>
      <c r="W5797"/>
      <c r="X5797" s="396">
        <v>3</v>
      </c>
      <c r="Y5797" s="396">
        <v>136</v>
      </c>
    </row>
    <row r="5798" spans="1:25" x14ac:dyDescent="0.25">
      <c r="A5798">
        <f>'Page 1 - General Information'!$G$12</f>
        <v>115508003</v>
      </c>
      <c r="B5798" t="str">
        <f>'Page 1 - General Information'!$G$16</f>
        <v>3596</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115508003</v>
      </c>
      <c r="B5799" t="str">
        <f>'Page 1 - General Information'!$G$16</f>
        <v>3596</v>
      </c>
      <c r="C5799" s="394" t="s">
        <v>19151</v>
      </c>
      <c r="D5799"/>
      <c r="E5799"/>
      <c r="F5799"/>
      <c r="G5799"/>
      <c r="H5799"/>
      <c r="I5799"/>
      <c r="J5799"/>
      <c r="K5799"/>
      <c r="L5799"/>
      <c r="M5799"/>
      <c r="N5799" t="s">
        <v>8334</v>
      </c>
      <c r="O5799"/>
      <c r="P5799" s="400">
        <f>INDEX('Page 3 - Financial Information'!$K$16:$X$186,Y5799,X5799)</f>
        <v>0</v>
      </c>
      <c r="Q5799"/>
      <c r="R5799"/>
      <c r="S5799" t="s">
        <v>9790</v>
      </c>
      <c r="T5799"/>
      <c r="U5799"/>
      <c r="V5799"/>
      <c r="W5799"/>
      <c r="X5799" s="396">
        <v>5</v>
      </c>
      <c r="Y5799" s="396">
        <v>136</v>
      </c>
    </row>
    <row r="5800" spans="1:25" x14ac:dyDescent="0.25">
      <c r="A5800">
        <f>'Page 1 - General Information'!$G$12</f>
        <v>115508003</v>
      </c>
      <c r="B5800" t="str">
        <f>'Page 1 - General Information'!$G$16</f>
        <v>3596</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115508003</v>
      </c>
      <c r="B5801" t="str">
        <f>'Page 1 - General Information'!$G$16</f>
        <v>3596</v>
      </c>
      <c r="C5801" s="394" t="s">
        <v>19151</v>
      </c>
      <c r="D5801"/>
      <c r="E5801"/>
      <c r="F5801"/>
      <c r="G5801"/>
      <c r="H5801"/>
      <c r="I5801"/>
      <c r="J5801"/>
      <c r="K5801"/>
      <c r="L5801"/>
      <c r="M5801"/>
      <c r="N5801" t="s">
        <v>8334</v>
      </c>
      <c r="O5801"/>
      <c r="P5801" s="400">
        <f>INDEX('Page 3 - Financial Information'!$K$16:$X$186,Y5801,X5801)</f>
        <v>0</v>
      </c>
      <c r="Q5801"/>
      <c r="R5801"/>
      <c r="S5801" t="s">
        <v>9792</v>
      </c>
      <c r="T5801"/>
      <c r="U5801"/>
      <c r="V5801"/>
      <c r="W5801"/>
      <c r="X5801" s="396">
        <v>7</v>
      </c>
      <c r="Y5801" s="396">
        <v>136</v>
      </c>
    </row>
    <row r="5802" spans="1:25" x14ac:dyDescent="0.25">
      <c r="A5802">
        <f>'Page 1 - General Information'!$G$12</f>
        <v>115508003</v>
      </c>
      <c r="B5802" t="str">
        <f>'Page 1 - General Information'!$G$16</f>
        <v>3596</v>
      </c>
      <c r="C5802" s="394" t="s">
        <v>19151</v>
      </c>
      <c r="D5802"/>
      <c r="E5802"/>
      <c r="F5802"/>
      <c r="G5802"/>
      <c r="H5802"/>
      <c r="I5802"/>
      <c r="J5802"/>
      <c r="K5802"/>
      <c r="L5802"/>
      <c r="M5802"/>
      <c r="N5802" t="s">
        <v>8334</v>
      </c>
      <c r="O5802"/>
      <c r="P5802" s="400">
        <f>INDEX('Page 3 - Financial Information'!$K$16:$X$186,Y5802,X5802)</f>
        <v>0</v>
      </c>
      <c r="Q5802"/>
      <c r="R5802"/>
      <c r="S5802" t="s">
        <v>9793</v>
      </c>
      <c r="T5802"/>
      <c r="U5802"/>
      <c r="V5802"/>
      <c r="W5802"/>
      <c r="X5802" s="396">
        <v>8</v>
      </c>
      <c r="Y5802" s="396">
        <v>136</v>
      </c>
    </row>
    <row r="5803" spans="1:25" x14ac:dyDescent="0.25">
      <c r="A5803">
        <f>'Page 1 - General Information'!$G$12</f>
        <v>115508003</v>
      </c>
      <c r="B5803" t="str">
        <f>'Page 1 - General Information'!$G$16</f>
        <v>3596</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115508003</v>
      </c>
      <c r="B5804" t="str">
        <f>'Page 1 - General Information'!$G$16</f>
        <v>3596</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115508003</v>
      </c>
      <c r="B5805" t="str">
        <f>'Page 1 - General Information'!$G$16</f>
        <v>3596</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115508003</v>
      </c>
      <c r="B5806" t="str">
        <f>'Page 1 - General Information'!$G$16</f>
        <v>3596</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115508003</v>
      </c>
      <c r="B5807" t="str">
        <f>'Page 1 - General Information'!$G$16</f>
        <v>3596</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115508003</v>
      </c>
      <c r="B5808" t="str">
        <f>'Page 1 - General Information'!$G$16</f>
        <v>3596</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115508003</v>
      </c>
      <c r="B5809" t="str">
        <f>'Page 1 - General Information'!$G$16</f>
        <v>3596</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115508003</v>
      </c>
      <c r="B5810" t="str">
        <f>'Page 1 - General Information'!$G$16</f>
        <v>3596</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115508003</v>
      </c>
      <c r="B5811" t="str">
        <f>'Page 1 - General Information'!$G$16</f>
        <v>3596</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115508003</v>
      </c>
      <c r="B5812" t="str">
        <f>'Page 1 - General Information'!$G$16</f>
        <v>3596</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115508003</v>
      </c>
      <c r="B5813" t="str">
        <f>'Page 1 - General Information'!$G$16</f>
        <v>3596</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115508003</v>
      </c>
      <c r="B5814" t="str">
        <f>'Page 1 - General Information'!$G$16</f>
        <v>3596</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115508003</v>
      </c>
      <c r="B5815" t="str">
        <f>'Page 1 - General Information'!$G$16</f>
        <v>3596</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115508003</v>
      </c>
      <c r="B5816" t="str">
        <f>'Page 1 - General Information'!$G$16</f>
        <v>3596</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115508003</v>
      </c>
      <c r="B5817" t="str">
        <f>'Page 1 - General Information'!$G$16</f>
        <v>3596</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115508003</v>
      </c>
      <c r="B5818" t="str">
        <f>'Page 1 - General Information'!$G$16</f>
        <v>3596</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115508003</v>
      </c>
      <c r="B5819" t="str">
        <f>'Page 1 - General Information'!$G$16</f>
        <v>3596</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115508003</v>
      </c>
      <c r="B5820" t="str">
        <f>'Page 1 - General Information'!$G$16</f>
        <v>3596</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115508003</v>
      </c>
      <c r="B5821" t="str">
        <f>'Page 1 - General Information'!$G$16</f>
        <v>3596</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115508003</v>
      </c>
      <c r="B5822" t="str">
        <f>'Page 1 - General Information'!$G$16</f>
        <v>3596</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115508003</v>
      </c>
      <c r="B5823" t="str">
        <f>'Page 1 - General Information'!$G$16</f>
        <v>3596</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115508003</v>
      </c>
      <c r="B5824" t="str">
        <f>'Page 1 - General Information'!$G$16</f>
        <v>3596</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115508003</v>
      </c>
      <c r="B5825" t="str">
        <f>'Page 1 - General Information'!$G$16</f>
        <v>3596</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115508003</v>
      </c>
      <c r="B5826" t="str">
        <f>'Page 1 - General Information'!$G$16</f>
        <v>3596</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115508003</v>
      </c>
      <c r="B5827" t="str">
        <f>'Page 1 - General Information'!$G$16</f>
        <v>3596</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115508003</v>
      </c>
      <c r="B5828" t="str">
        <f>'Page 1 - General Information'!$G$16</f>
        <v>3596</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115508003</v>
      </c>
      <c r="B5829" t="str">
        <f>'Page 1 - General Information'!$G$16</f>
        <v>3596</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115508003</v>
      </c>
      <c r="B5830" t="str">
        <f>'Page 1 - General Information'!$G$16</f>
        <v>3596</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115508003</v>
      </c>
      <c r="B5831" t="str">
        <f>'Page 1 - General Information'!$G$16</f>
        <v>3596</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115508003</v>
      </c>
      <c r="B5832" t="str">
        <f>'Page 1 - General Information'!$G$16</f>
        <v>3596</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115508003</v>
      </c>
      <c r="B5833" t="str">
        <f>'Page 1 - General Information'!$G$16</f>
        <v>3596</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115508003</v>
      </c>
      <c r="B5834" t="str">
        <f>'Page 1 - General Information'!$G$16</f>
        <v>3596</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115508003</v>
      </c>
      <c r="B5835" t="str">
        <f>'Page 1 - General Information'!$G$16</f>
        <v>3596</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115508003</v>
      </c>
      <c r="B5836" t="str">
        <f>'Page 1 - General Information'!$G$16</f>
        <v>3596</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115508003</v>
      </c>
      <c r="B5837" t="str">
        <f>'Page 1 - General Information'!$G$16</f>
        <v>3596</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115508003</v>
      </c>
      <c r="B5838" t="str">
        <f>'Page 1 - General Information'!$G$16</f>
        <v>3596</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115508003</v>
      </c>
      <c r="B5839" t="str">
        <f>'Page 1 - General Information'!$G$16</f>
        <v>3596</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115508003</v>
      </c>
      <c r="B5840" t="str">
        <f>'Page 1 - General Information'!$G$16</f>
        <v>3596</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115508003</v>
      </c>
      <c r="B5841" t="str">
        <f>'Page 1 - General Information'!$G$16</f>
        <v>3596</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115508003</v>
      </c>
      <c r="B5842" t="str">
        <f>'Page 1 - General Information'!$G$16</f>
        <v>3596</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115508003</v>
      </c>
      <c r="B5843" t="str">
        <f>'Page 1 - General Information'!$G$16</f>
        <v>3596</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115508003</v>
      </c>
      <c r="B5844" t="str">
        <f>'Page 1 - General Information'!$G$16</f>
        <v>3596</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115508003</v>
      </c>
      <c r="B5845" t="str">
        <f>'Page 1 - General Information'!$G$16</f>
        <v>3596</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115508003</v>
      </c>
      <c r="B5846" t="str">
        <f>'Page 1 - General Information'!$G$16</f>
        <v>3596</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115508003</v>
      </c>
      <c r="B5847" t="str">
        <f>'Page 1 - General Information'!$G$16</f>
        <v>3596</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115508003</v>
      </c>
      <c r="B5848" t="str">
        <f>'Page 1 - General Information'!$G$16</f>
        <v>3596</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115508003</v>
      </c>
      <c r="B5849" t="str">
        <f>'Page 1 - General Information'!$G$16</f>
        <v>3596</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115508003</v>
      </c>
      <c r="B5850" t="str">
        <f>'Page 1 - General Information'!$G$16</f>
        <v>3596</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115508003</v>
      </c>
      <c r="B5851" t="str">
        <f>'Page 1 - General Information'!$G$16</f>
        <v>3596</v>
      </c>
      <c r="C5851" s="394" t="s">
        <v>19151</v>
      </c>
      <c r="D5851"/>
      <c r="E5851"/>
      <c r="F5851"/>
      <c r="G5851"/>
      <c r="H5851"/>
      <c r="I5851"/>
      <c r="J5851"/>
      <c r="K5851"/>
      <c r="L5851"/>
      <c r="M5851"/>
      <c r="N5851" t="s">
        <v>8334</v>
      </c>
      <c r="O5851"/>
      <c r="P5851" s="400">
        <f>INDEX('Page 3 - Financial Information'!$K$16:$X$186,Y5851,X5851)</f>
        <v>0</v>
      </c>
      <c r="Q5851"/>
      <c r="R5851"/>
      <c r="S5851" t="s">
        <v>9842</v>
      </c>
      <c r="T5851"/>
      <c r="U5851"/>
      <c r="V5851"/>
      <c r="W5851"/>
      <c r="X5851" s="396">
        <v>1</v>
      </c>
      <c r="Y5851" s="396">
        <v>141</v>
      </c>
    </row>
    <row r="5852" spans="1:25" x14ac:dyDescent="0.25">
      <c r="A5852">
        <f>'Page 1 - General Information'!$G$12</f>
        <v>115508003</v>
      </c>
      <c r="B5852" t="str">
        <f>'Page 1 - General Information'!$G$16</f>
        <v>3596</v>
      </c>
      <c r="C5852" s="394" t="s">
        <v>19151</v>
      </c>
      <c r="D5852"/>
      <c r="E5852"/>
      <c r="F5852"/>
      <c r="G5852"/>
      <c r="H5852"/>
      <c r="I5852"/>
      <c r="J5852"/>
      <c r="K5852"/>
      <c r="L5852"/>
      <c r="M5852"/>
      <c r="N5852" t="s">
        <v>8334</v>
      </c>
      <c r="O5852"/>
      <c r="P5852" s="400">
        <f>INDEX('Page 3 - Financial Information'!$K$16:$X$186,Y5852,X5852)</f>
        <v>0</v>
      </c>
      <c r="Q5852"/>
      <c r="R5852"/>
      <c r="S5852" t="s">
        <v>9843</v>
      </c>
      <c r="T5852"/>
      <c r="U5852"/>
      <c r="V5852"/>
      <c r="W5852"/>
      <c r="X5852" s="396">
        <v>3</v>
      </c>
      <c r="Y5852" s="396">
        <v>141</v>
      </c>
    </row>
    <row r="5853" spans="1:25" x14ac:dyDescent="0.25">
      <c r="A5853">
        <f>'Page 1 - General Information'!$G$12</f>
        <v>115508003</v>
      </c>
      <c r="B5853" t="str">
        <f>'Page 1 - General Information'!$G$16</f>
        <v>3596</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115508003</v>
      </c>
      <c r="B5854" t="str">
        <f>'Page 1 - General Information'!$G$16</f>
        <v>3596</v>
      </c>
      <c r="C5854" s="394" t="s">
        <v>19151</v>
      </c>
      <c r="D5854"/>
      <c r="E5854"/>
      <c r="F5854"/>
      <c r="G5854"/>
      <c r="H5854"/>
      <c r="I5854"/>
      <c r="J5854"/>
      <c r="K5854"/>
      <c r="L5854"/>
      <c r="M5854"/>
      <c r="N5854" t="s">
        <v>8334</v>
      </c>
      <c r="O5854"/>
      <c r="P5854" s="400">
        <f>INDEX('Page 3 - Financial Information'!$K$16:$X$186,Y5854,X5854)</f>
        <v>0</v>
      </c>
      <c r="Q5854"/>
      <c r="R5854"/>
      <c r="S5854" t="s">
        <v>9845</v>
      </c>
      <c r="T5854"/>
      <c r="U5854"/>
      <c r="V5854"/>
      <c r="W5854"/>
      <c r="X5854" s="396">
        <v>5</v>
      </c>
      <c r="Y5854" s="396">
        <v>141</v>
      </c>
    </row>
    <row r="5855" spans="1:25" x14ac:dyDescent="0.25">
      <c r="A5855">
        <f>'Page 1 - General Information'!$G$12</f>
        <v>115508003</v>
      </c>
      <c r="B5855" t="str">
        <f>'Page 1 - General Information'!$G$16</f>
        <v>3596</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115508003</v>
      </c>
      <c r="B5856" t="str">
        <f>'Page 1 - General Information'!$G$16</f>
        <v>3596</v>
      </c>
      <c r="C5856" s="394" t="s">
        <v>19151</v>
      </c>
      <c r="D5856"/>
      <c r="E5856"/>
      <c r="F5856"/>
      <c r="G5856"/>
      <c r="H5856"/>
      <c r="I5856"/>
      <c r="J5856"/>
      <c r="K5856"/>
      <c r="L5856"/>
      <c r="M5856"/>
      <c r="N5856" t="s">
        <v>8334</v>
      </c>
      <c r="O5856"/>
      <c r="P5856" s="400">
        <f>INDEX('Page 3 - Financial Information'!$K$16:$X$186,Y5856,X5856)</f>
        <v>0</v>
      </c>
      <c r="Q5856"/>
      <c r="R5856"/>
      <c r="S5856" t="s">
        <v>9847</v>
      </c>
      <c r="T5856"/>
      <c r="U5856"/>
      <c r="V5856"/>
      <c r="W5856"/>
      <c r="X5856" s="396">
        <v>7</v>
      </c>
      <c r="Y5856" s="396">
        <v>141</v>
      </c>
    </row>
    <row r="5857" spans="1:25" x14ac:dyDescent="0.25">
      <c r="A5857">
        <f>'Page 1 - General Information'!$G$12</f>
        <v>115508003</v>
      </c>
      <c r="B5857" t="str">
        <f>'Page 1 - General Information'!$G$16</f>
        <v>3596</v>
      </c>
      <c r="C5857" s="394" t="s">
        <v>19151</v>
      </c>
      <c r="D5857"/>
      <c r="E5857"/>
      <c r="F5857"/>
      <c r="G5857"/>
      <c r="H5857"/>
      <c r="I5857"/>
      <c r="J5857"/>
      <c r="K5857"/>
      <c r="L5857"/>
      <c r="M5857"/>
      <c r="N5857" t="s">
        <v>8334</v>
      </c>
      <c r="O5857"/>
      <c r="P5857" s="400">
        <f>INDEX('Page 3 - Financial Information'!$K$16:$X$186,Y5857,X5857)</f>
        <v>0</v>
      </c>
      <c r="Q5857"/>
      <c r="R5857"/>
      <c r="S5857" t="s">
        <v>9848</v>
      </c>
      <c r="T5857"/>
      <c r="U5857"/>
      <c r="V5857"/>
      <c r="W5857"/>
      <c r="X5857" s="396">
        <v>8</v>
      </c>
      <c r="Y5857" s="396">
        <v>141</v>
      </c>
    </row>
    <row r="5858" spans="1:25" x14ac:dyDescent="0.25">
      <c r="A5858">
        <f>'Page 1 - General Information'!$G$12</f>
        <v>115508003</v>
      </c>
      <c r="B5858" t="str">
        <f>'Page 1 - General Information'!$G$16</f>
        <v>3596</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115508003</v>
      </c>
      <c r="B5859" t="str">
        <f>'Page 1 - General Information'!$G$16</f>
        <v>3596</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115508003</v>
      </c>
      <c r="B5860" t="str">
        <f>'Page 1 - General Information'!$G$16</f>
        <v>3596</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115508003</v>
      </c>
      <c r="B5861" t="str">
        <f>'Page 1 - General Information'!$G$16</f>
        <v>3596</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115508003</v>
      </c>
      <c r="B5862" t="str">
        <f>'Page 1 - General Information'!$G$16</f>
        <v>3596</v>
      </c>
      <c r="C5862" s="394" t="s">
        <v>19151</v>
      </c>
      <c r="D5862"/>
      <c r="E5862"/>
      <c r="F5862"/>
      <c r="G5862"/>
      <c r="H5862"/>
      <c r="I5862"/>
      <c r="J5862"/>
      <c r="K5862"/>
      <c r="L5862"/>
      <c r="M5862"/>
      <c r="N5862" t="s">
        <v>8334</v>
      </c>
      <c r="O5862"/>
      <c r="P5862" s="400">
        <f>INDEX('Page 3 - Financial Information'!$K$16:$X$186,Y5862,X5862)</f>
        <v>0</v>
      </c>
      <c r="Q5862"/>
      <c r="R5862"/>
      <c r="S5862" t="s">
        <v>10299</v>
      </c>
      <c r="T5862"/>
      <c r="U5862"/>
      <c r="V5862"/>
      <c r="W5862"/>
      <c r="X5862" s="396">
        <v>1</v>
      </c>
      <c r="Y5862" s="396">
        <v>142</v>
      </c>
    </row>
    <row r="5863" spans="1:25" x14ac:dyDescent="0.25">
      <c r="A5863">
        <f>'Page 1 - General Information'!$G$12</f>
        <v>115508003</v>
      </c>
      <c r="B5863" t="str">
        <f>'Page 1 - General Information'!$G$16</f>
        <v>3596</v>
      </c>
      <c r="C5863" s="394" t="s">
        <v>19151</v>
      </c>
      <c r="D5863"/>
      <c r="E5863"/>
      <c r="F5863"/>
      <c r="G5863"/>
      <c r="H5863"/>
      <c r="I5863"/>
      <c r="J5863"/>
      <c r="K5863"/>
      <c r="L5863"/>
      <c r="M5863"/>
      <c r="N5863" t="s">
        <v>8334</v>
      </c>
      <c r="O5863"/>
      <c r="P5863" s="400">
        <f>INDEX('Page 3 - Financial Information'!$K$16:$X$186,Y5863,X5863)</f>
        <v>0</v>
      </c>
      <c r="Q5863"/>
      <c r="R5863"/>
      <c r="S5863" t="s">
        <v>10300</v>
      </c>
      <c r="T5863"/>
      <c r="U5863"/>
      <c r="V5863"/>
      <c r="W5863"/>
      <c r="X5863" s="396">
        <v>3</v>
      </c>
      <c r="Y5863" s="396">
        <v>142</v>
      </c>
    </row>
    <row r="5864" spans="1:25" x14ac:dyDescent="0.25">
      <c r="A5864">
        <f>'Page 1 - General Information'!$G$12</f>
        <v>115508003</v>
      </c>
      <c r="B5864" t="str">
        <f>'Page 1 - General Information'!$G$16</f>
        <v>3596</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115508003</v>
      </c>
      <c r="B5865" t="str">
        <f>'Page 1 - General Information'!$G$16</f>
        <v>3596</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115508003</v>
      </c>
      <c r="B5866" t="str">
        <f>'Page 1 - General Information'!$G$16</f>
        <v>3596</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115508003</v>
      </c>
      <c r="B5867" t="str">
        <f>'Page 1 - General Information'!$G$16</f>
        <v>3596</v>
      </c>
      <c r="C5867" s="394" t="s">
        <v>19151</v>
      </c>
      <c r="D5867"/>
      <c r="E5867"/>
      <c r="F5867"/>
      <c r="G5867"/>
      <c r="H5867"/>
      <c r="I5867"/>
      <c r="J5867"/>
      <c r="K5867"/>
      <c r="L5867"/>
      <c r="M5867"/>
      <c r="N5867" t="s">
        <v>8334</v>
      </c>
      <c r="O5867"/>
      <c r="P5867" s="400">
        <f>INDEX('Page 3 - Financial Information'!$K$16:$X$186,Y5867,X5867)</f>
        <v>0</v>
      </c>
      <c r="Q5867"/>
      <c r="R5867"/>
      <c r="S5867" t="s">
        <v>10304</v>
      </c>
      <c r="T5867"/>
      <c r="U5867"/>
      <c r="V5867"/>
      <c r="W5867"/>
      <c r="X5867" s="396">
        <v>7</v>
      </c>
      <c r="Y5867" s="396">
        <v>142</v>
      </c>
    </row>
    <row r="5868" spans="1:25" x14ac:dyDescent="0.25">
      <c r="A5868">
        <f>'Page 1 - General Information'!$G$12</f>
        <v>115508003</v>
      </c>
      <c r="B5868" t="str">
        <f>'Page 1 - General Information'!$G$16</f>
        <v>3596</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115508003</v>
      </c>
      <c r="B5869" t="str">
        <f>'Page 1 - General Information'!$G$16</f>
        <v>3596</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115508003</v>
      </c>
      <c r="B5870" t="str">
        <f>'Page 1 - General Information'!$G$16</f>
        <v>3596</v>
      </c>
      <c r="C5870" s="394" t="s">
        <v>19151</v>
      </c>
      <c r="D5870"/>
      <c r="E5870"/>
      <c r="F5870"/>
      <c r="G5870"/>
      <c r="H5870"/>
      <c r="I5870"/>
      <c r="J5870"/>
      <c r="K5870"/>
      <c r="L5870"/>
      <c r="M5870"/>
      <c r="N5870" t="s">
        <v>8334</v>
      </c>
      <c r="O5870"/>
      <c r="P5870" s="400">
        <f>INDEX('Page 3 - Financial Information'!$K$16:$X$186,Y5870,X5870)</f>
        <v>0</v>
      </c>
      <c r="Q5870"/>
      <c r="R5870"/>
      <c r="S5870" t="s">
        <v>10307</v>
      </c>
      <c r="T5870"/>
      <c r="U5870"/>
      <c r="V5870"/>
      <c r="W5870"/>
      <c r="X5870" s="396">
        <v>10</v>
      </c>
      <c r="Y5870" s="396">
        <v>142</v>
      </c>
    </row>
    <row r="5871" spans="1:25" x14ac:dyDescent="0.25">
      <c r="A5871">
        <f>'Page 1 - General Information'!$G$12</f>
        <v>115508003</v>
      </c>
      <c r="B5871" t="str">
        <f>'Page 1 - General Information'!$G$16</f>
        <v>3596</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115508003</v>
      </c>
      <c r="B5872" t="str">
        <f>'Page 1 - General Information'!$G$16</f>
        <v>3596</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115508003</v>
      </c>
      <c r="B5873" t="str">
        <f>'Page 1 - General Information'!$G$16</f>
        <v>3596</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115508003</v>
      </c>
      <c r="B5874" t="str">
        <f>'Page 1 - General Information'!$G$16</f>
        <v>3596</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115508003</v>
      </c>
      <c r="B5875" t="str">
        <f>'Page 1 - General Information'!$G$16</f>
        <v>3596</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115508003</v>
      </c>
      <c r="B5876" t="str">
        <f>'Page 1 - General Information'!$G$16</f>
        <v>3596</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115508003</v>
      </c>
      <c r="B5877" t="str">
        <f>'Page 1 - General Information'!$G$16</f>
        <v>3596</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115508003</v>
      </c>
      <c r="B5878" t="str">
        <f>'Page 1 - General Information'!$G$16</f>
        <v>3596</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115508003</v>
      </c>
      <c r="B5879" t="str">
        <f>'Page 1 - General Information'!$G$16</f>
        <v>3596</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115508003</v>
      </c>
      <c r="B5880" t="str">
        <f>'Page 1 - General Information'!$G$16</f>
        <v>3596</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115508003</v>
      </c>
      <c r="B5881" t="str">
        <f>'Page 1 - General Information'!$G$16</f>
        <v>3596</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115508003</v>
      </c>
      <c r="B5882" t="str">
        <f>'Page 1 - General Information'!$G$16</f>
        <v>3596</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115508003</v>
      </c>
      <c r="B5883" t="str">
        <f>'Page 1 - General Information'!$G$16</f>
        <v>3596</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115508003</v>
      </c>
      <c r="B5884" t="str">
        <f>'Page 1 - General Information'!$G$16</f>
        <v>3596</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115508003</v>
      </c>
      <c r="B5885" t="str">
        <f>'Page 1 - General Information'!$G$16</f>
        <v>3596</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115508003</v>
      </c>
      <c r="B5886" t="str">
        <f>'Page 1 - General Information'!$G$16</f>
        <v>3596</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115508003</v>
      </c>
      <c r="B5887" t="str">
        <f>'Page 1 - General Information'!$G$16</f>
        <v>3596</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115508003</v>
      </c>
      <c r="B5888" t="str">
        <f>'Page 1 - General Information'!$G$16</f>
        <v>3596</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115508003</v>
      </c>
      <c r="B5889" t="str">
        <f>'Page 1 - General Information'!$G$16</f>
        <v>3596</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115508003</v>
      </c>
      <c r="B5890" t="str">
        <f>'Page 1 - General Information'!$G$16</f>
        <v>3596</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115508003</v>
      </c>
      <c r="B5891" t="str">
        <f>'Page 1 - General Information'!$G$16</f>
        <v>3596</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115508003</v>
      </c>
      <c r="B5892" t="str">
        <f>'Page 1 - General Information'!$G$16</f>
        <v>3596</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115508003</v>
      </c>
      <c r="B5893" t="str">
        <f>'Page 1 - General Information'!$G$16</f>
        <v>3596</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115508003</v>
      </c>
      <c r="B5894" t="str">
        <f>'Page 1 - General Information'!$G$16</f>
        <v>3596</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115508003</v>
      </c>
      <c r="B5895" t="str">
        <f>'Page 1 - General Information'!$G$16</f>
        <v>3596</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115508003</v>
      </c>
      <c r="B5896" t="str">
        <f>'Page 1 - General Information'!$G$16</f>
        <v>3596</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115508003</v>
      </c>
      <c r="B5897" t="str">
        <f>'Page 1 - General Information'!$G$16</f>
        <v>3596</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115508003</v>
      </c>
      <c r="B5898" t="str">
        <f>'Page 1 - General Information'!$G$16</f>
        <v>3596</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115508003</v>
      </c>
      <c r="B5899" t="str">
        <f>'Page 1 - General Information'!$G$16</f>
        <v>3596</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115508003</v>
      </c>
      <c r="B5900" t="str">
        <f>'Page 1 - General Information'!$G$16</f>
        <v>3596</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115508003</v>
      </c>
      <c r="B5901" t="str">
        <f>'Page 1 - General Information'!$G$16</f>
        <v>3596</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115508003</v>
      </c>
      <c r="B5902" t="str">
        <f>'Page 1 - General Information'!$G$16</f>
        <v>3596</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115508003</v>
      </c>
      <c r="B5903" t="str">
        <f>'Page 1 - General Information'!$G$16</f>
        <v>3596</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115508003</v>
      </c>
      <c r="B5904" t="str">
        <f>'Page 1 - General Information'!$G$16</f>
        <v>3596</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115508003</v>
      </c>
      <c r="B5905" t="str">
        <f>'Page 1 - General Information'!$G$16</f>
        <v>3596</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115508003</v>
      </c>
      <c r="B5906" t="str">
        <f>'Page 1 - General Information'!$G$16</f>
        <v>3596</v>
      </c>
      <c r="C5906" s="394" t="s">
        <v>19151</v>
      </c>
      <c r="D5906"/>
      <c r="E5906"/>
      <c r="F5906"/>
      <c r="G5906"/>
      <c r="H5906"/>
      <c r="I5906"/>
      <c r="J5906"/>
      <c r="K5906"/>
      <c r="L5906"/>
      <c r="M5906"/>
      <c r="N5906" t="s">
        <v>8334</v>
      </c>
      <c r="O5906"/>
      <c r="P5906" s="400">
        <f>INDEX('Page 3 - Financial Information'!$K$16:$X$186,Y5906,X5906)</f>
        <v>0</v>
      </c>
      <c r="Q5906"/>
      <c r="R5906"/>
      <c r="S5906" t="s">
        <v>9886</v>
      </c>
      <c r="T5906"/>
      <c r="U5906"/>
      <c r="V5906"/>
      <c r="W5906"/>
      <c r="X5906" s="396">
        <v>1</v>
      </c>
      <c r="Y5906" s="396">
        <v>146</v>
      </c>
    </row>
    <row r="5907" spans="1:25" x14ac:dyDescent="0.25">
      <c r="A5907">
        <f>'Page 1 - General Information'!$G$12</f>
        <v>115508003</v>
      </c>
      <c r="B5907" t="str">
        <f>'Page 1 - General Information'!$G$16</f>
        <v>3596</v>
      </c>
      <c r="C5907" s="394" t="s">
        <v>19151</v>
      </c>
      <c r="D5907"/>
      <c r="E5907"/>
      <c r="F5907"/>
      <c r="G5907"/>
      <c r="H5907"/>
      <c r="I5907"/>
      <c r="J5907"/>
      <c r="K5907"/>
      <c r="L5907"/>
      <c r="M5907"/>
      <c r="N5907" t="s">
        <v>8334</v>
      </c>
      <c r="O5907"/>
      <c r="P5907" s="400">
        <f>INDEX('Page 3 - Financial Information'!$K$16:$X$186,Y5907,X5907)</f>
        <v>0</v>
      </c>
      <c r="Q5907"/>
      <c r="R5907"/>
      <c r="S5907" t="s">
        <v>9887</v>
      </c>
      <c r="T5907"/>
      <c r="U5907"/>
      <c r="V5907"/>
      <c r="W5907"/>
      <c r="X5907" s="396">
        <v>3</v>
      </c>
      <c r="Y5907" s="396">
        <v>146</v>
      </c>
    </row>
    <row r="5908" spans="1:25" x14ac:dyDescent="0.25">
      <c r="A5908">
        <f>'Page 1 - General Information'!$G$12</f>
        <v>115508003</v>
      </c>
      <c r="B5908" t="str">
        <f>'Page 1 - General Information'!$G$16</f>
        <v>3596</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115508003</v>
      </c>
      <c r="B5909" t="str">
        <f>'Page 1 - General Information'!$G$16</f>
        <v>3596</v>
      </c>
      <c r="C5909" s="394" t="s">
        <v>19151</v>
      </c>
      <c r="D5909"/>
      <c r="E5909"/>
      <c r="F5909"/>
      <c r="G5909"/>
      <c r="H5909"/>
      <c r="I5909"/>
      <c r="J5909"/>
      <c r="K5909"/>
      <c r="L5909"/>
      <c r="M5909"/>
      <c r="N5909" t="s">
        <v>8334</v>
      </c>
      <c r="O5909"/>
      <c r="P5909" s="400">
        <f>INDEX('Page 3 - Financial Information'!$K$16:$X$186,Y5909,X5909)</f>
        <v>0</v>
      </c>
      <c r="Q5909"/>
      <c r="R5909"/>
      <c r="S5909" t="s">
        <v>9889</v>
      </c>
      <c r="T5909"/>
      <c r="U5909"/>
      <c r="V5909"/>
      <c r="W5909"/>
      <c r="X5909" s="396">
        <v>5</v>
      </c>
      <c r="Y5909" s="396">
        <v>146</v>
      </c>
    </row>
    <row r="5910" spans="1:25" x14ac:dyDescent="0.25">
      <c r="A5910">
        <f>'Page 1 - General Information'!$G$12</f>
        <v>115508003</v>
      </c>
      <c r="B5910" t="str">
        <f>'Page 1 - General Information'!$G$16</f>
        <v>3596</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115508003</v>
      </c>
      <c r="B5911" t="str">
        <f>'Page 1 - General Information'!$G$16</f>
        <v>3596</v>
      </c>
      <c r="C5911" s="394" t="s">
        <v>19151</v>
      </c>
      <c r="D5911"/>
      <c r="E5911"/>
      <c r="F5911"/>
      <c r="G5911"/>
      <c r="H5911"/>
      <c r="I5911"/>
      <c r="J5911"/>
      <c r="K5911"/>
      <c r="L5911"/>
      <c r="M5911"/>
      <c r="N5911" t="s">
        <v>8334</v>
      </c>
      <c r="O5911"/>
      <c r="P5911" s="400">
        <f>INDEX('Page 3 - Financial Information'!$K$16:$X$186,Y5911,X5911)</f>
        <v>0</v>
      </c>
      <c r="Q5911"/>
      <c r="R5911"/>
      <c r="S5911" t="s">
        <v>9891</v>
      </c>
      <c r="T5911"/>
      <c r="U5911"/>
      <c r="V5911"/>
      <c r="W5911"/>
      <c r="X5911" s="396">
        <v>7</v>
      </c>
      <c r="Y5911" s="396">
        <v>146</v>
      </c>
    </row>
    <row r="5912" spans="1:25" x14ac:dyDescent="0.25">
      <c r="A5912">
        <f>'Page 1 - General Information'!$G$12</f>
        <v>115508003</v>
      </c>
      <c r="B5912" t="str">
        <f>'Page 1 - General Information'!$G$16</f>
        <v>3596</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115508003</v>
      </c>
      <c r="B5913" t="str">
        <f>'Page 1 - General Information'!$G$16</f>
        <v>3596</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115508003</v>
      </c>
      <c r="B5914" t="str">
        <f>'Page 1 - General Information'!$G$16</f>
        <v>3596</v>
      </c>
      <c r="C5914" s="394" t="s">
        <v>19151</v>
      </c>
      <c r="D5914"/>
      <c r="E5914"/>
      <c r="F5914"/>
      <c r="G5914"/>
      <c r="H5914"/>
      <c r="I5914"/>
      <c r="J5914"/>
      <c r="K5914"/>
      <c r="L5914"/>
      <c r="M5914"/>
      <c r="N5914" t="s">
        <v>8334</v>
      </c>
      <c r="O5914"/>
      <c r="P5914" s="400">
        <f>INDEX('Page 3 - Financial Information'!$K$16:$X$186,Y5914,X5914)</f>
        <v>0</v>
      </c>
      <c r="Q5914"/>
      <c r="R5914"/>
      <c r="S5914" t="s">
        <v>9894</v>
      </c>
      <c r="T5914"/>
      <c r="U5914"/>
      <c r="V5914"/>
      <c r="W5914"/>
      <c r="X5914" s="396">
        <v>10</v>
      </c>
      <c r="Y5914" s="396">
        <v>146</v>
      </c>
    </row>
    <row r="5915" spans="1:25" x14ac:dyDescent="0.25">
      <c r="A5915">
        <f>'Page 1 - General Information'!$G$12</f>
        <v>115508003</v>
      </c>
      <c r="B5915" t="str">
        <f>'Page 1 - General Information'!$G$16</f>
        <v>3596</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115508003</v>
      </c>
      <c r="B5916" t="str">
        <f>'Page 1 - General Information'!$G$16</f>
        <v>3596</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115508003</v>
      </c>
      <c r="B5917" t="str">
        <f>'Page 1 - General Information'!$G$16</f>
        <v>3596</v>
      </c>
      <c r="C5917" s="394" t="s">
        <v>19151</v>
      </c>
      <c r="D5917"/>
      <c r="E5917"/>
      <c r="F5917"/>
      <c r="G5917"/>
      <c r="H5917"/>
      <c r="I5917"/>
      <c r="J5917"/>
      <c r="K5917"/>
      <c r="L5917"/>
      <c r="M5917"/>
      <c r="N5917" t="s">
        <v>8334</v>
      </c>
      <c r="O5917"/>
      <c r="P5917" s="400">
        <f>INDEX('Page 3 - Financial Information'!$K$16:$X$186,Y5917,X5917)</f>
        <v>0</v>
      </c>
      <c r="Q5917"/>
      <c r="R5917"/>
      <c r="S5917" t="s">
        <v>9897</v>
      </c>
      <c r="T5917"/>
      <c r="U5917"/>
      <c r="V5917"/>
      <c r="W5917"/>
      <c r="X5917" s="396">
        <v>1</v>
      </c>
      <c r="Y5917" s="396">
        <v>147</v>
      </c>
    </row>
    <row r="5918" spans="1:25" x14ac:dyDescent="0.25">
      <c r="A5918">
        <f>'Page 1 - General Information'!$G$12</f>
        <v>115508003</v>
      </c>
      <c r="B5918" t="str">
        <f>'Page 1 - General Information'!$G$16</f>
        <v>3596</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115508003</v>
      </c>
      <c r="B5919" t="str">
        <f>'Page 1 - General Information'!$G$16</f>
        <v>3596</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115508003</v>
      </c>
      <c r="B5920" t="str">
        <f>'Page 1 - General Information'!$G$16</f>
        <v>3596</v>
      </c>
      <c r="C5920" s="394" t="s">
        <v>19151</v>
      </c>
      <c r="D5920"/>
      <c r="E5920"/>
      <c r="F5920"/>
      <c r="G5920"/>
      <c r="H5920"/>
      <c r="I5920"/>
      <c r="J5920"/>
      <c r="K5920"/>
      <c r="L5920"/>
      <c r="M5920"/>
      <c r="N5920" t="s">
        <v>8334</v>
      </c>
      <c r="O5920"/>
      <c r="P5920" s="400">
        <f>INDEX('Page 3 - Financial Information'!$K$16:$X$186,Y5920,X5920)</f>
        <v>0</v>
      </c>
      <c r="Q5920"/>
      <c r="R5920"/>
      <c r="S5920" t="s">
        <v>9900</v>
      </c>
      <c r="T5920"/>
      <c r="U5920"/>
      <c r="V5920"/>
      <c r="W5920"/>
      <c r="X5920" s="396">
        <v>5</v>
      </c>
      <c r="Y5920" s="396">
        <v>147</v>
      </c>
    </row>
    <row r="5921" spans="1:25" x14ac:dyDescent="0.25">
      <c r="A5921">
        <f>'Page 1 - General Information'!$G$12</f>
        <v>115508003</v>
      </c>
      <c r="B5921" t="str">
        <f>'Page 1 - General Information'!$G$16</f>
        <v>3596</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115508003</v>
      </c>
      <c r="B5922" t="str">
        <f>'Page 1 - General Information'!$G$16</f>
        <v>3596</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115508003</v>
      </c>
      <c r="B5923" t="str">
        <f>'Page 1 - General Information'!$G$16</f>
        <v>3596</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115508003</v>
      </c>
      <c r="B5924" t="str">
        <f>'Page 1 - General Information'!$G$16</f>
        <v>3596</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115508003</v>
      </c>
      <c r="B5925" t="str">
        <f>'Page 1 - General Information'!$G$16</f>
        <v>3596</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115508003</v>
      </c>
      <c r="B5926" t="str">
        <f>'Page 1 - General Information'!$G$16</f>
        <v>3596</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115508003</v>
      </c>
      <c r="B5927" t="str">
        <f>'Page 1 - General Information'!$G$16</f>
        <v>3596</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115508003</v>
      </c>
      <c r="B5928" t="str">
        <f>'Page 1 - General Information'!$G$16</f>
        <v>3596</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115508003</v>
      </c>
      <c r="B5929" t="str">
        <f>'Page 1 - General Information'!$G$16</f>
        <v>3596</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115508003</v>
      </c>
      <c r="B5930" t="str">
        <f>'Page 1 - General Information'!$G$16</f>
        <v>3596</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115508003</v>
      </c>
      <c r="B5931" t="str">
        <f>'Page 1 - General Information'!$G$16</f>
        <v>3596</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115508003</v>
      </c>
      <c r="B5932" t="str">
        <f>'Page 1 - General Information'!$G$16</f>
        <v>3596</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115508003</v>
      </c>
      <c r="B5933" t="str">
        <f>'Page 1 - General Information'!$G$16</f>
        <v>3596</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115508003</v>
      </c>
      <c r="B5934" t="str">
        <f>'Page 1 - General Information'!$G$16</f>
        <v>3596</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115508003</v>
      </c>
      <c r="B5935" t="str">
        <f>'Page 1 - General Information'!$G$16</f>
        <v>3596</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115508003</v>
      </c>
      <c r="B5936" t="str">
        <f>'Page 1 - General Information'!$G$16</f>
        <v>3596</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115508003</v>
      </c>
      <c r="B5937" t="str">
        <f>'Page 1 - General Information'!$G$16</f>
        <v>3596</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115508003</v>
      </c>
      <c r="B5938" t="str">
        <f>'Page 1 - General Information'!$G$16</f>
        <v>3596</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115508003</v>
      </c>
      <c r="B5939" t="str">
        <f>'Page 1 - General Information'!$G$16</f>
        <v>3596</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115508003</v>
      </c>
      <c r="B5940" t="str">
        <f>'Page 1 - General Information'!$G$16</f>
        <v>3596</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115508003</v>
      </c>
      <c r="B5941" t="str">
        <f>'Page 1 - General Information'!$G$16</f>
        <v>3596</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115508003</v>
      </c>
      <c r="B5942" t="str">
        <f>'Page 1 - General Information'!$G$16</f>
        <v>3596</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115508003</v>
      </c>
      <c r="B5943" t="str">
        <f>'Page 1 - General Information'!$G$16</f>
        <v>3596</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115508003</v>
      </c>
      <c r="B5944" t="str">
        <f>'Page 1 - General Information'!$G$16</f>
        <v>3596</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115508003</v>
      </c>
      <c r="B5945" t="str">
        <f>'Page 1 - General Information'!$G$16</f>
        <v>3596</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115508003</v>
      </c>
      <c r="B5946" t="str">
        <f>'Page 1 - General Information'!$G$16</f>
        <v>3596</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115508003</v>
      </c>
      <c r="B5947" t="str">
        <f>'Page 1 - General Information'!$G$16</f>
        <v>3596</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115508003</v>
      </c>
      <c r="B5948" t="str">
        <f>'Page 1 - General Information'!$G$16</f>
        <v>3596</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115508003</v>
      </c>
      <c r="B5949" t="str">
        <f>'Page 1 - General Information'!$G$16</f>
        <v>3596</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115508003</v>
      </c>
      <c r="B5950" t="str">
        <f>'Page 1 - General Information'!$G$16</f>
        <v>3596</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115508003</v>
      </c>
      <c r="B5951" t="str">
        <f>'Page 1 - General Information'!$G$16</f>
        <v>3596</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115508003</v>
      </c>
      <c r="B5952" t="str">
        <f>'Page 1 - General Information'!$G$16</f>
        <v>3596</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115508003</v>
      </c>
      <c r="B5953" t="str">
        <f>'Page 1 - General Information'!$G$16</f>
        <v>3596</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115508003</v>
      </c>
      <c r="B5954" t="str">
        <f>'Page 1 - General Information'!$G$16</f>
        <v>3596</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115508003</v>
      </c>
      <c r="B5955" t="str">
        <f>'Page 1 - General Information'!$G$16</f>
        <v>3596</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115508003</v>
      </c>
      <c r="B5956" t="str">
        <f>'Page 1 - General Information'!$G$16</f>
        <v>3596</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115508003</v>
      </c>
      <c r="B5957" t="str">
        <f>'Page 1 - General Information'!$G$16</f>
        <v>3596</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115508003</v>
      </c>
      <c r="B5958" t="str">
        <f>'Page 1 - General Information'!$G$16</f>
        <v>3596</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115508003</v>
      </c>
      <c r="B5959" t="str">
        <f>'Page 1 - General Information'!$G$16</f>
        <v>3596</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115508003</v>
      </c>
      <c r="B5960" t="str">
        <f>'Page 1 - General Information'!$G$16</f>
        <v>3596</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115508003</v>
      </c>
      <c r="B5961" t="str">
        <f>'Page 1 - General Information'!$G$16</f>
        <v>3596</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115508003</v>
      </c>
      <c r="B5962" t="str">
        <f>'Page 1 - General Information'!$G$16</f>
        <v>3596</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115508003</v>
      </c>
      <c r="B5963" t="str">
        <f>'Page 1 - General Information'!$G$16</f>
        <v>3596</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115508003</v>
      </c>
      <c r="B5964" t="str">
        <f>'Page 1 - General Information'!$G$16</f>
        <v>3596</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115508003</v>
      </c>
      <c r="B5965" t="str">
        <f>'Page 1 - General Information'!$G$16</f>
        <v>3596</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115508003</v>
      </c>
      <c r="B5966" t="str">
        <f>'Page 1 - General Information'!$G$16</f>
        <v>3596</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115508003</v>
      </c>
      <c r="B5967" t="str">
        <f>'Page 1 - General Information'!$G$16</f>
        <v>3596</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115508003</v>
      </c>
      <c r="B5968" t="str">
        <f>'Page 1 - General Information'!$G$16</f>
        <v>3596</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115508003</v>
      </c>
      <c r="B5969" t="str">
        <f>'Page 1 - General Information'!$G$16</f>
        <v>3596</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115508003</v>
      </c>
      <c r="B5970" t="str">
        <f>'Page 1 - General Information'!$G$16</f>
        <v>3596</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115508003</v>
      </c>
      <c r="B5971" t="str">
        <f>'Page 1 - General Information'!$G$16</f>
        <v>3596</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115508003</v>
      </c>
      <c r="B5972" t="str">
        <f>'Page 1 - General Information'!$G$16</f>
        <v>3596</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115508003</v>
      </c>
      <c r="B5973" t="str">
        <f>'Page 1 - General Information'!$G$16</f>
        <v>3596</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115508003</v>
      </c>
      <c r="B5974" t="str">
        <f>'Page 1 - General Information'!$G$16</f>
        <v>3596</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115508003</v>
      </c>
      <c r="B5975" t="str">
        <f>'Page 1 - General Information'!$G$16</f>
        <v>3596</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115508003</v>
      </c>
      <c r="B5976" t="str">
        <f>'Page 1 - General Information'!$G$16</f>
        <v>3596</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115508003</v>
      </c>
      <c r="B5977" t="str">
        <f>'Page 1 - General Information'!$G$16</f>
        <v>3596</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115508003</v>
      </c>
      <c r="B5978" t="str">
        <f>'Page 1 - General Information'!$G$16</f>
        <v>3596</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115508003</v>
      </c>
      <c r="B5979" t="str">
        <f>'Page 1 - General Information'!$G$16</f>
        <v>3596</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115508003</v>
      </c>
      <c r="B5980" t="str">
        <f>'Page 1 - General Information'!$G$16</f>
        <v>3596</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115508003</v>
      </c>
      <c r="B5981" t="str">
        <f>'Page 1 - General Information'!$G$16</f>
        <v>3596</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115508003</v>
      </c>
      <c r="B5982" t="str">
        <f>'Page 1 - General Information'!$G$16</f>
        <v>3596</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115508003</v>
      </c>
      <c r="B5983" t="str">
        <f>'Page 1 - General Information'!$G$16</f>
        <v>3596</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115508003</v>
      </c>
      <c r="B5984" t="str">
        <f>'Page 1 - General Information'!$G$16</f>
        <v>3596</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115508003</v>
      </c>
      <c r="B5985" t="str">
        <f>'Page 1 - General Information'!$G$16</f>
        <v>3596</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115508003</v>
      </c>
      <c r="B5986" t="str">
        <f>'Page 1 - General Information'!$G$16</f>
        <v>3596</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115508003</v>
      </c>
      <c r="B5987" t="str">
        <f>'Page 1 - General Information'!$G$16</f>
        <v>3596</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115508003</v>
      </c>
      <c r="B5988" t="str">
        <f>'Page 1 - General Information'!$G$16</f>
        <v>3596</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115508003</v>
      </c>
      <c r="B5989" t="str">
        <f>'Page 1 - General Information'!$G$16</f>
        <v>3596</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115508003</v>
      </c>
      <c r="B5990" t="str">
        <f>'Page 1 - General Information'!$G$16</f>
        <v>3596</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115508003</v>
      </c>
      <c r="B5991" t="str">
        <f>'Page 1 - General Information'!$G$16</f>
        <v>3596</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115508003</v>
      </c>
      <c r="B5992" t="str">
        <f>'Page 1 - General Information'!$G$16</f>
        <v>3596</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115508003</v>
      </c>
      <c r="B5993" t="str">
        <f>'Page 1 - General Information'!$G$16</f>
        <v>3596</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115508003</v>
      </c>
      <c r="B5994" t="str">
        <f>'Page 1 - General Information'!$G$16</f>
        <v>3596</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115508003</v>
      </c>
      <c r="B5995" t="str">
        <f>'Page 1 - General Information'!$G$16</f>
        <v>3596</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115508003</v>
      </c>
      <c r="B5996" t="str">
        <f>'Page 1 - General Information'!$G$16</f>
        <v>3596</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115508003</v>
      </c>
      <c r="B5997" t="str">
        <f>'Page 1 - General Information'!$G$16</f>
        <v>3596</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115508003</v>
      </c>
      <c r="B5998" t="str">
        <f>'Page 1 - General Information'!$G$16</f>
        <v>3596</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115508003</v>
      </c>
      <c r="B5999" t="str">
        <f>'Page 1 - General Information'!$G$16</f>
        <v>3596</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115508003</v>
      </c>
      <c r="B6000" t="str">
        <f>'Page 1 - General Information'!$G$16</f>
        <v>3596</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115508003</v>
      </c>
      <c r="B6001" t="str">
        <f>'Page 1 - General Information'!$G$16</f>
        <v>3596</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115508003</v>
      </c>
      <c r="B6002" t="str">
        <f>'Page 1 - General Information'!$G$16</f>
        <v>3596</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115508003</v>
      </c>
      <c r="B6003" t="str">
        <f>'Page 1 - General Information'!$G$16</f>
        <v>3596</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115508003</v>
      </c>
      <c r="B6004" t="str">
        <f>'Page 1 - General Information'!$G$16</f>
        <v>3596</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115508003</v>
      </c>
      <c r="B6005" t="str">
        <f>'Page 1 - General Information'!$G$16</f>
        <v>3596</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115508003</v>
      </c>
      <c r="B6006" t="str">
        <f>'Page 1 - General Information'!$G$16</f>
        <v>3596</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115508003</v>
      </c>
      <c r="B6007" t="str">
        <f>'Page 1 - General Information'!$G$16</f>
        <v>3596</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115508003</v>
      </c>
      <c r="B6008" t="str">
        <f>'Page 1 - General Information'!$G$16</f>
        <v>3596</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115508003</v>
      </c>
      <c r="B6009" t="str">
        <f>'Page 1 - General Information'!$G$16</f>
        <v>3596</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115508003</v>
      </c>
      <c r="B6010" t="str">
        <f>'Page 1 - General Information'!$G$16</f>
        <v>3596</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115508003</v>
      </c>
      <c r="B6011" t="str">
        <f>'Page 1 - General Information'!$G$16</f>
        <v>3596</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115508003</v>
      </c>
      <c r="B6012" t="str">
        <f>'Page 1 - General Information'!$G$16</f>
        <v>3596</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115508003</v>
      </c>
      <c r="B6013" t="str">
        <f>'Page 1 - General Information'!$G$16</f>
        <v>3596</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115508003</v>
      </c>
      <c r="B6014" t="str">
        <f>'Page 1 - General Information'!$G$16</f>
        <v>3596</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115508003</v>
      </c>
      <c r="B6015" t="str">
        <f>'Page 1 - General Information'!$G$16</f>
        <v>3596</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115508003</v>
      </c>
      <c r="B6016" t="str">
        <f>'Page 1 - General Information'!$G$16</f>
        <v>3596</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115508003</v>
      </c>
      <c r="B6017" t="str">
        <f>'Page 1 - General Information'!$G$16</f>
        <v>3596</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115508003</v>
      </c>
      <c r="B6018" t="str">
        <f>'Page 1 - General Information'!$G$16</f>
        <v>3596</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115508003</v>
      </c>
      <c r="B6019" t="str">
        <f>'Page 1 - General Information'!$G$16</f>
        <v>3596</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115508003</v>
      </c>
      <c r="B6020" t="str">
        <f>'Page 1 - General Information'!$G$16</f>
        <v>3596</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115508003</v>
      </c>
      <c r="B6021" t="str">
        <f>'Page 1 - General Information'!$G$16</f>
        <v>3596</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115508003</v>
      </c>
      <c r="B6022" t="str">
        <f>'Page 1 - General Information'!$G$16</f>
        <v>3596</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115508003</v>
      </c>
      <c r="B6023" t="str">
        <f>'Page 1 - General Information'!$G$16</f>
        <v>3596</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115508003</v>
      </c>
      <c r="B6024" t="str">
        <f>'Page 1 - General Information'!$G$16</f>
        <v>3596</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115508003</v>
      </c>
      <c r="B6025" t="str">
        <f>'Page 1 - General Information'!$G$16</f>
        <v>3596</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115508003</v>
      </c>
      <c r="B6026" t="str">
        <f>'Page 1 - General Information'!$G$16</f>
        <v>3596</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115508003</v>
      </c>
      <c r="B6027" t="str">
        <f>'Page 1 - General Information'!$G$16</f>
        <v>3596</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115508003</v>
      </c>
      <c r="B6028" t="str">
        <f>'Page 1 - General Information'!$G$16</f>
        <v>3596</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115508003</v>
      </c>
      <c r="B6029" t="str">
        <f>'Page 1 - General Information'!$G$16</f>
        <v>3596</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115508003</v>
      </c>
      <c r="B6030" t="str">
        <f>'Page 1 - General Information'!$G$16</f>
        <v>3596</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115508003</v>
      </c>
      <c r="B6031" t="str">
        <f>'Page 1 - General Information'!$G$16</f>
        <v>3596</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115508003</v>
      </c>
      <c r="B6032" t="str">
        <f>'Page 1 - General Information'!$G$16</f>
        <v>3596</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115508003</v>
      </c>
      <c r="B6033" t="str">
        <f>'Page 1 - General Information'!$G$16</f>
        <v>3596</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115508003</v>
      </c>
      <c r="B6034" t="str">
        <f>'Page 1 - General Information'!$G$16</f>
        <v>3596</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115508003</v>
      </c>
      <c r="B6035" t="str">
        <f>'Page 1 - General Information'!$G$16</f>
        <v>3596</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115508003</v>
      </c>
      <c r="B6036" t="str">
        <f>'Page 1 - General Information'!$G$16</f>
        <v>3596</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115508003</v>
      </c>
      <c r="B6037" t="str">
        <f>'Page 1 - General Information'!$G$16</f>
        <v>3596</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115508003</v>
      </c>
      <c r="B6038" t="str">
        <f>'Page 1 - General Information'!$G$16</f>
        <v>3596</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115508003</v>
      </c>
      <c r="B6039" t="str">
        <f>'Page 1 - General Information'!$G$16</f>
        <v>3596</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115508003</v>
      </c>
      <c r="B6040" t="str">
        <f>'Page 1 - General Information'!$G$16</f>
        <v>3596</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115508003</v>
      </c>
      <c r="B6041" t="str">
        <f>'Page 1 - General Information'!$G$16</f>
        <v>3596</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115508003</v>
      </c>
      <c r="B6042" t="str">
        <f>'Page 1 - General Information'!$G$16</f>
        <v>3596</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115508003</v>
      </c>
      <c r="B6043" t="str">
        <f>'Page 1 - General Information'!$G$16</f>
        <v>3596</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115508003</v>
      </c>
      <c r="B6044" t="str">
        <f>'Page 1 - General Information'!$G$16</f>
        <v>3596</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115508003</v>
      </c>
      <c r="B6045" t="str">
        <f>'Page 1 - General Information'!$G$16</f>
        <v>3596</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115508003</v>
      </c>
      <c r="B6046" t="str">
        <f>'Page 1 - General Information'!$G$16</f>
        <v>3596</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115508003</v>
      </c>
      <c r="B6047" t="str">
        <f>'Page 1 - General Information'!$G$16</f>
        <v>3596</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115508003</v>
      </c>
      <c r="B6048" t="str">
        <f>'Page 1 - General Information'!$G$16</f>
        <v>3596</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115508003</v>
      </c>
      <c r="B6049" t="str">
        <f>'Page 1 - General Information'!$G$16</f>
        <v>3596</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115508003</v>
      </c>
      <c r="B6050" t="str">
        <f>'Page 1 - General Information'!$G$16</f>
        <v>3596</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115508003</v>
      </c>
      <c r="B6051" t="str">
        <f>'Page 1 - General Information'!$G$16</f>
        <v>3596</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115508003</v>
      </c>
      <c r="B6052" t="str">
        <f>'Page 1 - General Information'!$G$16</f>
        <v>3596</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115508003</v>
      </c>
      <c r="B6053" t="str">
        <f>'Page 1 - General Information'!$G$16</f>
        <v>3596</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115508003</v>
      </c>
      <c r="B6054" t="str">
        <f>'Page 1 - General Information'!$G$16</f>
        <v>3596</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115508003</v>
      </c>
      <c r="B6055" t="str">
        <f>'Page 1 - General Information'!$G$16</f>
        <v>3596</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115508003</v>
      </c>
      <c r="B6056" t="str">
        <f>'Page 1 - General Information'!$G$16</f>
        <v>3596</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115508003</v>
      </c>
      <c r="B6057" t="str">
        <f>'Page 1 - General Information'!$G$16</f>
        <v>3596</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115508003</v>
      </c>
      <c r="B6058" t="str">
        <f>'Page 1 - General Information'!$G$16</f>
        <v>3596</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115508003</v>
      </c>
      <c r="B6059" t="str">
        <f>'Page 1 - General Information'!$G$16</f>
        <v>3596</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115508003</v>
      </c>
      <c r="B6060" t="str">
        <f>'Page 1 - General Information'!$G$16</f>
        <v>3596</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115508003</v>
      </c>
      <c r="B6061" t="str">
        <f>'Page 1 - General Information'!$G$16</f>
        <v>3596</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115508003</v>
      </c>
      <c r="B6062" t="str">
        <f>'Page 1 - General Information'!$G$16</f>
        <v>3596</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115508003</v>
      </c>
      <c r="B6063" t="str">
        <f>'Page 1 - General Information'!$G$16</f>
        <v>3596</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115508003</v>
      </c>
      <c r="B6064" t="str">
        <f>'Page 1 - General Information'!$G$16</f>
        <v>3596</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115508003</v>
      </c>
      <c r="B6065" t="str">
        <f>'Page 1 - General Information'!$G$16</f>
        <v>3596</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115508003</v>
      </c>
      <c r="B6066" t="str">
        <f>'Page 1 - General Information'!$G$16</f>
        <v>3596</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115508003</v>
      </c>
      <c r="B6067" t="str">
        <f>'Page 1 - General Information'!$G$16</f>
        <v>3596</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115508003</v>
      </c>
      <c r="B6068" t="str">
        <f>'Page 1 - General Information'!$G$16</f>
        <v>3596</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115508003</v>
      </c>
      <c r="B6069" t="str">
        <f>'Page 1 - General Information'!$G$16</f>
        <v>3596</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115508003</v>
      </c>
      <c r="B6070" t="str">
        <f>'Page 1 - General Information'!$G$16</f>
        <v>3596</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115508003</v>
      </c>
      <c r="B6071" t="str">
        <f>'Page 1 - General Information'!$G$16</f>
        <v>3596</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115508003</v>
      </c>
      <c r="B6072" t="str">
        <f>'Page 1 - General Information'!$G$16</f>
        <v>3596</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115508003</v>
      </c>
      <c r="B6073" t="str">
        <f>'Page 1 - General Information'!$G$16</f>
        <v>3596</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115508003</v>
      </c>
      <c r="B6074" t="str">
        <f>'Page 1 - General Information'!$G$16</f>
        <v>3596</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115508003</v>
      </c>
      <c r="B6075" t="str">
        <f>'Page 1 - General Information'!$G$16</f>
        <v>3596</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115508003</v>
      </c>
      <c r="B6076" t="str">
        <f>'Page 1 - General Information'!$G$16</f>
        <v>3596</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115508003</v>
      </c>
      <c r="B6077" t="str">
        <f>'Page 1 - General Information'!$G$16</f>
        <v>3596</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115508003</v>
      </c>
      <c r="B6078" t="str">
        <f>'Page 1 - General Information'!$G$16</f>
        <v>3596</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115508003</v>
      </c>
      <c r="B6079" t="str">
        <f>'Page 1 - General Information'!$G$16</f>
        <v>3596</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115508003</v>
      </c>
      <c r="B6080" t="str">
        <f>'Page 1 - General Information'!$G$16</f>
        <v>3596</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115508003</v>
      </c>
      <c r="B6081" t="str">
        <f>'Page 1 - General Information'!$G$16</f>
        <v>3596</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115508003</v>
      </c>
      <c r="B6082" t="str">
        <f>'Page 1 - General Information'!$G$16</f>
        <v>3596</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115508003</v>
      </c>
      <c r="B6083" t="str">
        <f>'Page 1 - General Information'!$G$16</f>
        <v>3596</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115508003</v>
      </c>
      <c r="B6084" t="str">
        <f>'Page 1 - General Information'!$G$16</f>
        <v>3596</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115508003</v>
      </c>
      <c r="B6085" t="str">
        <f>'Page 1 - General Information'!$G$16</f>
        <v>3596</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115508003</v>
      </c>
      <c r="B6086" t="str">
        <f>'Page 1 - General Information'!$G$16</f>
        <v>3596</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115508003</v>
      </c>
      <c r="B6087" t="str">
        <f>'Page 1 - General Information'!$G$16</f>
        <v>3596</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115508003</v>
      </c>
      <c r="B6088" t="str">
        <f>'Page 1 - General Information'!$G$16</f>
        <v>3596</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115508003</v>
      </c>
      <c r="B6089" t="str">
        <f>'Page 1 - General Information'!$G$16</f>
        <v>3596</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115508003</v>
      </c>
      <c r="B6090" t="str">
        <f>'Page 1 - General Information'!$G$16</f>
        <v>3596</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115508003</v>
      </c>
      <c r="B6091" t="str">
        <f>'Page 1 - General Information'!$G$16</f>
        <v>3596</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115508003</v>
      </c>
      <c r="B6092" t="str">
        <f>'Page 1 - General Information'!$G$16</f>
        <v>3596</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115508003</v>
      </c>
      <c r="B6093" t="str">
        <f>'Page 1 - General Information'!$G$16</f>
        <v>3596</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115508003</v>
      </c>
      <c r="B6094" t="str">
        <f>'Page 1 - General Information'!$G$16</f>
        <v>3596</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115508003</v>
      </c>
      <c r="B6095" t="str">
        <f>'Page 1 - General Information'!$G$16</f>
        <v>3596</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115508003</v>
      </c>
      <c r="B6096" t="str">
        <f>'Page 1 - General Information'!$G$16</f>
        <v>3596</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115508003</v>
      </c>
      <c r="B6097" t="str">
        <f>'Page 1 - General Information'!$G$16</f>
        <v>3596</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115508003</v>
      </c>
      <c r="B6098" t="str">
        <f>'Page 1 - General Information'!$G$16</f>
        <v>3596</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115508003</v>
      </c>
      <c r="B6099" t="str">
        <f>'Page 1 - General Information'!$G$16</f>
        <v>3596</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115508003</v>
      </c>
      <c r="B6100" t="str">
        <f>'Page 1 - General Information'!$G$16</f>
        <v>3596</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115508003</v>
      </c>
      <c r="B6101" t="str">
        <f>'Page 1 - General Information'!$G$16</f>
        <v>3596</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115508003</v>
      </c>
      <c r="B6102" t="str">
        <f>'Page 1 - General Information'!$G$16</f>
        <v>3596</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115508003</v>
      </c>
      <c r="B6103" t="str">
        <f>'Page 1 - General Information'!$G$16</f>
        <v>3596</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115508003</v>
      </c>
      <c r="B6104" t="str">
        <f>'Page 1 - General Information'!$G$16</f>
        <v>3596</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115508003</v>
      </c>
      <c r="B6105" t="str">
        <f>'Page 1 - General Information'!$G$16</f>
        <v>3596</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115508003</v>
      </c>
      <c r="B6106" t="str">
        <f>'Page 1 - General Information'!$G$16</f>
        <v>3596</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115508003</v>
      </c>
      <c r="B6107" t="str">
        <f>'Page 1 - General Information'!$G$16</f>
        <v>3596</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115508003</v>
      </c>
      <c r="B6108" t="str">
        <f>'Page 1 - General Information'!$G$16</f>
        <v>3596</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115508003</v>
      </c>
      <c r="B6109" t="str">
        <f>'Page 1 - General Information'!$G$16</f>
        <v>3596</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115508003</v>
      </c>
      <c r="B6110" t="str">
        <f>'Page 1 - General Information'!$G$16</f>
        <v>3596</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115508003</v>
      </c>
      <c r="B6111" t="str">
        <f>'Page 1 - General Information'!$G$16</f>
        <v>3596</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115508003</v>
      </c>
      <c r="B6112" t="str">
        <f>'Page 1 - General Information'!$G$16</f>
        <v>3596</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115508003</v>
      </c>
      <c r="B6113" t="str">
        <f>'Page 1 - General Information'!$G$16</f>
        <v>3596</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115508003</v>
      </c>
      <c r="B6114" t="str">
        <f>'Page 1 - General Information'!$G$16</f>
        <v>3596</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115508003</v>
      </c>
      <c r="B6115" t="str">
        <f>'Page 1 - General Information'!$G$16</f>
        <v>3596</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115508003</v>
      </c>
      <c r="B6116" t="str">
        <f>'Page 1 - General Information'!$G$16</f>
        <v>3596</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115508003</v>
      </c>
      <c r="B6117" t="str">
        <f>'Page 1 - General Information'!$G$16</f>
        <v>3596</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115508003</v>
      </c>
      <c r="B6118" t="str">
        <f>'Page 1 - General Information'!$G$16</f>
        <v>3596</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115508003</v>
      </c>
      <c r="B6119" t="str">
        <f>'Page 1 - General Information'!$G$16</f>
        <v>3596</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115508003</v>
      </c>
      <c r="B6120" t="str">
        <f>'Page 1 - General Information'!$G$16</f>
        <v>3596</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115508003</v>
      </c>
      <c r="B6121" t="str">
        <f>'Page 1 - General Information'!$G$16</f>
        <v>3596</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115508003</v>
      </c>
      <c r="B6122" t="str">
        <f>'Page 1 - General Information'!$G$16</f>
        <v>3596</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115508003</v>
      </c>
      <c r="B6123" t="str">
        <f>'Page 1 - General Information'!$G$16</f>
        <v>3596</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115508003</v>
      </c>
      <c r="B6124" t="str">
        <f>'Page 1 - General Information'!$G$16</f>
        <v>3596</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115508003</v>
      </c>
      <c r="B6125" t="str">
        <f>'Page 1 - General Information'!$G$16</f>
        <v>3596</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115508003</v>
      </c>
      <c r="B6126" t="str">
        <f>'Page 1 - General Information'!$G$16</f>
        <v>3596</v>
      </c>
      <c r="C6126" s="394" t="s">
        <v>19151</v>
      </c>
      <c r="D6126"/>
      <c r="E6126"/>
      <c r="F6126"/>
      <c r="G6126"/>
      <c r="H6126"/>
      <c r="I6126"/>
      <c r="J6126"/>
      <c r="K6126"/>
      <c r="L6126"/>
      <c r="M6126"/>
      <c r="N6126" t="s">
        <v>8334</v>
      </c>
      <c r="O6126"/>
      <c r="P6126" s="400">
        <f>'Page 3 - Financial Information'!M$14</f>
        <v>30231.149999999998</v>
      </c>
      <c r="Q6126"/>
      <c r="R6126"/>
      <c r="S6126" t="s">
        <v>2878</v>
      </c>
      <c r="T6126"/>
      <c r="U6126"/>
      <c r="V6126"/>
      <c r="W6126"/>
      <c r="X6126" s="396"/>
      <c r="Y6126" s="396"/>
    </row>
    <row r="6127" spans="1:25" x14ac:dyDescent="0.25">
      <c r="A6127">
        <f>'Page 1 - General Information'!$G$12</f>
        <v>115508003</v>
      </c>
      <c r="B6127" t="str">
        <f>'Page 1 - General Information'!$G$16</f>
        <v>3596</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115508003</v>
      </c>
      <c r="B6128" t="str">
        <f>'Page 1 - General Information'!$G$16</f>
        <v>3596</v>
      </c>
      <c r="C6128" s="394" t="s">
        <v>19151</v>
      </c>
      <c r="D6128"/>
      <c r="E6128"/>
      <c r="F6128"/>
      <c r="G6128"/>
      <c r="H6128"/>
      <c r="I6128"/>
      <c r="J6128"/>
      <c r="K6128"/>
      <c r="L6128"/>
      <c r="M6128"/>
      <c r="N6128" t="s">
        <v>8334</v>
      </c>
      <c r="O6128"/>
      <c r="P6128" s="400">
        <f>'Page 3 - Financial Information'!O$14</f>
        <v>80299.159999999989</v>
      </c>
      <c r="Q6128"/>
      <c r="R6128"/>
      <c r="S6128" t="s">
        <v>2880</v>
      </c>
      <c r="T6128"/>
      <c r="U6128"/>
      <c r="V6128"/>
      <c r="W6128"/>
      <c r="X6128" s="396"/>
      <c r="Y6128" s="396"/>
    </row>
    <row r="6129" spans="1:25" x14ac:dyDescent="0.25">
      <c r="A6129">
        <f>'Page 1 - General Information'!$G$12</f>
        <v>115508003</v>
      </c>
      <c r="B6129" t="str">
        <f>'Page 1 - General Information'!$G$16</f>
        <v>3596</v>
      </c>
      <c r="C6129" s="394" t="s">
        <v>19151</v>
      </c>
      <c r="D6129"/>
      <c r="E6129"/>
      <c r="F6129"/>
      <c r="G6129"/>
      <c r="H6129"/>
      <c r="I6129"/>
      <c r="J6129"/>
      <c r="K6129"/>
      <c r="L6129"/>
      <c r="M6129"/>
      <c r="N6129" t="s">
        <v>8334</v>
      </c>
      <c r="O6129"/>
      <c r="P6129" s="400">
        <f>'Page 3 - Financial Information'!P$14</f>
        <v>0</v>
      </c>
      <c r="Q6129"/>
      <c r="R6129"/>
      <c r="S6129" t="s">
        <v>2881</v>
      </c>
      <c r="T6129"/>
      <c r="U6129"/>
      <c r="V6129"/>
      <c r="W6129"/>
      <c r="X6129" s="396"/>
      <c r="Y6129" s="396"/>
    </row>
    <row r="6130" spans="1:25" x14ac:dyDescent="0.25">
      <c r="A6130">
        <f>'Page 1 - General Information'!$G$12</f>
        <v>115508003</v>
      </c>
      <c r="B6130" t="str">
        <f>'Page 1 - General Information'!$G$16</f>
        <v>3596</v>
      </c>
      <c r="C6130" s="394" t="s">
        <v>19151</v>
      </c>
      <c r="D6130"/>
      <c r="E6130"/>
      <c r="F6130"/>
      <c r="G6130"/>
      <c r="H6130"/>
      <c r="I6130"/>
      <c r="J6130"/>
      <c r="K6130"/>
      <c r="L6130"/>
      <c r="M6130"/>
      <c r="N6130" t="s">
        <v>8334</v>
      </c>
      <c r="O6130"/>
      <c r="P6130" s="400">
        <f>'Page 3 - Financial Information'!Q$14</f>
        <v>82355.169999999984</v>
      </c>
      <c r="Q6130"/>
      <c r="R6130"/>
      <c r="S6130" t="s">
        <v>2882</v>
      </c>
      <c r="T6130"/>
      <c r="U6130"/>
      <c r="V6130"/>
      <c r="W6130"/>
      <c r="X6130" s="396"/>
      <c r="Y6130" s="396"/>
    </row>
    <row r="6131" spans="1:25" x14ac:dyDescent="0.25">
      <c r="A6131">
        <f>'Page 1 - General Information'!$G$12</f>
        <v>115508003</v>
      </c>
      <c r="B6131" t="str">
        <f>'Page 1 - General Information'!$G$16</f>
        <v>3596</v>
      </c>
      <c r="C6131" s="394" t="s">
        <v>19151</v>
      </c>
      <c r="D6131"/>
      <c r="E6131"/>
      <c r="F6131"/>
      <c r="G6131"/>
      <c r="H6131"/>
      <c r="I6131"/>
      <c r="J6131"/>
      <c r="K6131"/>
      <c r="L6131"/>
      <c r="M6131"/>
      <c r="N6131" t="s">
        <v>8334</v>
      </c>
      <c r="O6131"/>
      <c r="P6131" s="400">
        <f>'Page 3 - Financial Information'!R$14</f>
        <v>54474.899999999994</v>
      </c>
      <c r="Q6131"/>
      <c r="R6131"/>
      <c r="S6131" t="s">
        <v>2883</v>
      </c>
      <c r="T6131"/>
      <c r="U6131"/>
      <c r="V6131"/>
      <c r="W6131"/>
      <c r="X6131" s="396"/>
      <c r="Y6131" s="396"/>
    </row>
    <row r="6132" spans="1:25" x14ac:dyDescent="0.25">
      <c r="A6132">
        <f>'Page 1 - General Information'!$G$12</f>
        <v>115508003</v>
      </c>
      <c r="B6132" t="str">
        <f>'Page 1 - General Information'!$G$16</f>
        <v>3596</v>
      </c>
      <c r="C6132" s="394" t="s">
        <v>19151</v>
      </c>
      <c r="D6132"/>
      <c r="E6132"/>
      <c r="F6132"/>
      <c r="G6132"/>
      <c r="H6132"/>
      <c r="I6132"/>
      <c r="J6132"/>
      <c r="K6132"/>
      <c r="L6132"/>
      <c r="M6132"/>
      <c r="N6132" t="s">
        <v>8334</v>
      </c>
      <c r="O6132"/>
      <c r="P6132" s="400">
        <f>'Page 3 - Financial Information'!S$14</f>
        <v>26840.76</v>
      </c>
      <c r="Q6132"/>
      <c r="R6132"/>
      <c r="S6132" t="s">
        <v>2884</v>
      </c>
      <c r="T6132"/>
      <c r="U6132"/>
      <c r="V6132"/>
      <c r="W6132"/>
      <c r="X6132" s="396"/>
      <c r="Y6132" s="396"/>
    </row>
    <row r="6133" spans="1:25" x14ac:dyDescent="0.25">
      <c r="A6133">
        <f>'Page 1 - General Information'!$G$12</f>
        <v>115508003</v>
      </c>
      <c r="B6133" t="str">
        <f>'Page 1 - General Information'!$G$16</f>
        <v>3596</v>
      </c>
      <c r="C6133" s="394" t="s">
        <v>19151</v>
      </c>
      <c r="D6133"/>
      <c r="E6133"/>
      <c r="F6133"/>
      <c r="G6133"/>
      <c r="H6133"/>
      <c r="I6133"/>
      <c r="J6133"/>
      <c r="K6133"/>
      <c r="L6133"/>
      <c r="M6133"/>
      <c r="N6133" t="s">
        <v>8334</v>
      </c>
      <c r="O6133"/>
      <c r="P6133" s="400">
        <f>'Page 3 - Financial Information'!T$14</f>
        <v>30668.109999999997</v>
      </c>
      <c r="Q6133"/>
      <c r="R6133"/>
      <c r="S6133" t="s">
        <v>2885</v>
      </c>
      <c r="T6133"/>
      <c r="U6133"/>
      <c r="V6133"/>
      <c r="W6133"/>
      <c r="X6133" s="396"/>
      <c r="Y6133" s="396"/>
    </row>
    <row r="6134" spans="1:25" x14ac:dyDescent="0.25">
      <c r="A6134">
        <f>'Page 1 - General Information'!$G$12</f>
        <v>115508003</v>
      </c>
      <c r="B6134" t="str">
        <f>'Page 1 - General Information'!$G$16</f>
        <v>3596</v>
      </c>
      <c r="C6134" s="394" t="s">
        <v>19151</v>
      </c>
      <c r="D6134"/>
      <c r="E6134"/>
      <c r="F6134"/>
      <c r="G6134"/>
      <c r="H6134"/>
      <c r="I6134"/>
      <c r="J6134"/>
      <c r="K6134"/>
      <c r="L6134"/>
      <c r="M6134"/>
      <c r="N6134" t="s">
        <v>8334</v>
      </c>
      <c r="O6134"/>
      <c r="P6134" s="400">
        <f>'Page 3 - Financial Information'!W$14</f>
        <v>110889.2</v>
      </c>
      <c r="Q6134"/>
      <c r="R6134"/>
      <c r="S6134" t="s">
        <v>2886</v>
      </c>
      <c r="T6134"/>
      <c r="U6134"/>
      <c r="V6134"/>
      <c r="W6134"/>
      <c r="X6134" s="396"/>
      <c r="Y6134" s="396"/>
    </row>
    <row r="6135" spans="1:25" x14ac:dyDescent="0.25">
      <c r="A6135">
        <f>'Page 1 - General Information'!$G$12</f>
        <v>115508003</v>
      </c>
      <c r="B6135" t="str">
        <f>'Page 1 - General Information'!$G$16</f>
        <v>3596</v>
      </c>
      <c r="C6135" s="394" t="s">
        <v>19151</v>
      </c>
      <c r="D6135"/>
      <c r="E6135"/>
      <c r="F6135"/>
      <c r="G6135"/>
      <c r="H6135"/>
      <c r="I6135"/>
      <c r="J6135"/>
      <c r="K6135"/>
      <c r="L6135"/>
      <c r="M6135"/>
      <c r="N6135" t="s">
        <v>8334</v>
      </c>
      <c r="O6135"/>
      <c r="P6135" s="400">
        <f>'Page 3 - Financial Information'!X$14</f>
        <v>97528.73</v>
      </c>
      <c r="Q6135"/>
      <c r="R6135"/>
      <c r="S6135" t="s">
        <v>2887</v>
      </c>
      <c r="T6135"/>
      <c r="U6135"/>
      <c r="V6135"/>
      <c r="W6135"/>
      <c r="X6135" s="396"/>
      <c r="Y6135" s="396"/>
    </row>
    <row r="6136" spans="1:25" x14ac:dyDescent="0.25">
      <c r="A6136">
        <f>'Page 1 - General Information'!$G$12</f>
        <v>115508003</v>
      </c>
      <c r="B6136" t="str">
        <f>'Page 1 - General Information'!$G$16</f>
        <v>3596</v>
      </c>
      <c r="C6136" s="394" t="s">
        <v>19151</v>
      </c>
      <c r="D6136"/>
      <c r="E6136"/>
      <c r="F6136"/>
      <c r="G6136"/>
      <c r="H6136"/>
      <c r="I6136"/>
      <c r="J6136"/>
      <c r="K6136"/>
      <c r="L6136"/>
      <c r="M6136"/>
      <c r="N6136" t="s">
        <v>8334</v>
      </c>
      <c r="O6136"/>
      <c r="P6136" s="400">
        <f>'Page 3 - Financial Information'!U$13</f>
        <v>47381</v>
      </c>
      <c r="Q6136"/>
      <c r="R6136"/>
      <c r="S6136" t="s">
        <v>2888</v>
      </c>
      <c r="T6136"/>
      <c r="U6136"/>
      <c r="V6136"/>
      <c r="W6136"/>
      <c r="X6136" s="396"/>
      <c r="Y6136" s="396"/>
    </row>
    <row r="6137" spans="1:25" x14ac:dyDescent="0.25">
      <c r="A6137">
        <f>'Page 1 - General Information'!$G$12</f>
        <v>115508003</v>
      </c>
      <c r="B6137" t="str">
        <f>'Page 1 - General Information'!$G$16</f>
        <v>3596</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115508003</v>
      </c>
      <c r="B6138" t="str">
        <f>'Page 1 - General Information'!$G$16</f>
        <v>3596</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Dr. Lucas Clouse</v>
      </c>
      <c r="W6138"/>
      <c r="X6138" s="396"/>
      <c r="Y6138" s="396"/>
    </row>
    <row r="6139" spans="1:25" x14ac:dyDescent="0.25">
      <c r="A6139">
        <f>'Page 1 - General Information'!$G$12</f>
        <v>115508003</v>
      </c>
      <c r="B6139" t="str">
        <f>'Page 1 - General Information'!$G$16</f>
        <v>3596</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717-789-3934</v>
      </c>
      <c r="W6139"/>
      <c r="X6139" s="396"/>
      <c r="Y6139" s="396"/>
    </row>
    <row r="6140" spans="1:25" x14ac:dyDescent="0.25">
      <c r="A6140">
        <f>'Page 1 - General Information'!$G$12</f>
        <v>115508003</v>
      </c>
      <c r="B6140" t="str">
        <f>'Page 1 - General Information'!$G$16</f>
        <v>3596</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5515</v>
      </c>
      <c r="W6140"/>
      <c r="X6140" s="396"/>
      <c r="Y6140" s="396"/>
    </row>
    <row r="6141" spans="1:25" x14ac:dyDescent="0.25">
      <c r="A6141">
        <f>'Page 1 - General Information'!$G$12</f>
        <v>115508003</v>
      </c>
      <c r="B6141" t="str">
        <f>'Page 1 - General Information'!$G$16</f>
        <v>3596</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lclouse@westperry.org</v>
      </c>
      <c r="W6141"/>
      <c r="X6141" s="396"/>
      <c r="Y6141" s="396"/>
    </row>
    <row r="6142" spans="1:25" x14ac:dyDescent="0.25">
      <c r="A6142">
        <f>'Page 1 - General Information'!$G$12</f>
        <v>115508003</v>
      </c>
      <c r="B6142" t="str">
        <f>'Page 1 - General Information'!$G$16</f>
        <v>3596</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Ryan Anderson</v>
      </c>
      <c r="W6142"/>
      <c r="X6142" s="396"/>
      <c r="Y6142" s="396"/>
    </row>
    <row r="6143" spans="1:25" x14ac:dyDescent="0.25">
      <c r="A6143">
        <f>'Page 1 - General Information'!$G$12</f>
        <v>115508003</v>
      </c>
      <c r="B6143" t="str">
        <f>'Page 1 - General Information'!$G$16</f>
        <v>3596</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717-789-3934</v>
      </c>
      <c r="W6143"/>
      <c r="X6143" s="396"/>
      <c r="Y6143" s="396"/>
    </row>
    <row r="6144" spans="1:25" x14ac:dyDescent="0.25">
      <c r="A6144">
        <f>'Page 1 - General Information'!$G$12</f>
        <v>115508003</v>
      </c>
      <c r="B6144" t="str">
        <f>'Page 1 - General Information'!$G$16</f>
        <v>3596</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5415</v>
      </c>
      <c r="W6144"/>
      <c r="X6144" s="396"/>
      <c r="Y6144" s="396"/>
    </row>
    <row r="6145" spans="1:25" x14ac:dyDescent="0.25">
      <c r="A6145">
        <f>'Page 1 - General Information'!$G$12</f>
        <v>115508003</v>
      </c>
      <c r="B6145" t="str">
        <f>'Page 1 - General Information'!$G$16</f>
        <v>3596</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randerson@westperry.org</v>
      </c>
      <c r="W6145"/>
      <c r="X6145" s="396"/>
      <c r="Y6145" s="396"/>
    </row>
    <row r="6146" spans="1:25" x14ac:dyDescent="0.25">
      <c r="A6146" s="273">
        <f>'Page 1 - General Information'!$G$12</f>
        <v>115508003</v>
      </c>
      <c r="B6146" t="str">
        <f>'Page 1 - General Information'!$G$16</f>
        <v>3596</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115508003</v>
      </c>
      <c r="B6147" t="str">
        <f>'Page 1 - General Information'!$G$16</f>
        <v>3596</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115508003</v>
      </c>
      <c r="B6148" t="str">
        <f>'Page 1 - General Information'!$G$16</f>
        <v>3596</v>
      </c>
      <c r="C6148" s="394" t="s">
        <v>19151</v>
      </c>
      <c r="D6148"/>
      <c r="E6148"/>
      <c r="F6148"/>
      <c r="G6148"/>
      <c r="H6148"/>
      <c r="I6148"/>
      <c r="J6148"/>
      <c r="K6148"/>
      <c r="L6148"/>
      <c r="M6148"/>
      <c r="N6148" t="s">
        <v>4157</v>
      </c>
      <c r="O6148" s="404">
        <f>'Page 4 - Gender and Race Info'!P$14</f>
        <v>2</v>
      </c>
      <c r="P6148"/>
      <c r="Q6148" s="400"/>
      <c r="R6148"/>
      <c r="S6148" s="394" t="s">
        <v>10538</v>
      </c>
      <c r="T6148"/>
      <c r="U6148"/>
      <c r="V6148"/>
      <c r="W6148"/>
      <c r="X6148" s="396"/>
      <c r="Y6148" s="396"/>
    </row>
    <row r="6149" spans="1:25" x14ac:dyDescent="0.25">
      <c r="A6149" s="273">
        <f>'Page 1 - General Information'!$G$12</f>
        <v>115508003</v>
      </c>
      <c r="B6149" t="str">
        <f>'Page 1 - General Information'!$G$16</f>
        <v>3596</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115508003</v>
      </c>
      <c r="B6150" t="str">
        <f>'Page 1 - General Information'!$G$16</f>
        <v>3596</v>
      </c>
      <c r="C6150" s="394" t="s">
        <v>19151</v>
      </c>
      <c r="D6150"/>
      <c r="E6150"/>
      <c r="F6150"/>
      <c r="G6150"/>
      <c r="H6150"/>
      <c r="I6150"/>
      <c r="J6150"/>
      <c r="K6150"/>
      <c r="L6150"/>
      <c r="M6150"/>
      <c r="N6150" t="s">
        <v>4157</v>
      </c>
      <c r="O6150" s="404">
        <f>'Page 4 - Gender and Race Info'!R$14</f>
        <v>105</v>
      </c>
      <c r="P6150"/>
      <c r="Q6150" s="400"/>
      <c r="R6150"/>
      <c r="S6150" s="394" t="s">
        <v>10540</v>
      </c>
      <c r="T6150"/>
      <c r="U6150"/>
      <c r="V6150"/>
      <c r="W6150"/>
      <c r="X6150" s="396"/>
      <c r="Y6150" s="396"/>
    </row>
    <row r="6151" spans="1:25" x14ac:dyDescent="0.25">
      <c r="A6151" s="273">
        <f>'Page 1 - General Information'!$G$12</f>
        <v>115508003</v>
      </c>
      <c r="B6151" t="str">
        <f>'Page 1 - General Information'!$G$16</f>
        <v>3596</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115508003</v>
      </c>
      <c r="B6152" t="str">
        <f>'Page 1 - General Information'!$G$16</f>
        <v>3596</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115508003</v>
      </c>
      <c r="B6153" t="str">
        <f>'Page 1 - General Information'!$G$16</f>
        <v>3596</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115508003</v>
      </c>
      <c r="B6154" t="str">
        <f>'Page 1 - General Information'!$G$16</f>
        <v>3596</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115508003</v>
      </c>
      <c r="B6155" t="str">
        <f>'Page 1 - General Information'!$G$16</f>
        <v>3596</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115508003</v>
      </c>
      <c r="B6156" t="str">
        <f>'Page 1 - General Information'!$G$16</f>
        <v>3596</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115508003</v>
      </c>
      <c r="B6157" t="str">
        <f>'Page 1 - General Information'!$G$16</f>
        <v>3596</v>
      </c>
      <c r="C6157" s="394" t="s">
        <v>19151</v>
      </c>
      <c r="D6157"/>
      <c r="E6157"/>
      <c r="F6157"/>
      <c r="G6157"/>
      <c r="H6157"/>
      <c r="I6157"/>
      <c r="J6157"/>
      <c r="K6157"/>
      <c r="L6157"/>
      <c r="M6157"/>
      <c r="N6157" t="s">
        <v>4157</v>
      </c>
      <c r="O6157" s="404">
        <f>'Page 4 - Gender and Race Info'!R$15</f>
        <v>116</v>
      </c>
      <c r="P6157"/>
      <c r="Q6157" s="400"/>
      <c r="R6157"/>
      <c r="S6157" s="394" t="s">
        <v>10547</v>
      </c>
      <c r="T6157"/>
      <c r="U6157"/>
      <c r="V6157"/>
      <c r="W6157"/>
      <c r="X6157" s="396"/>
      <c r="Y6157" s="396"/>
    </row>
    <row r="6158" spans="1:25" x14ac:dyDescent="0.25">
      <c r="A6158" s="273">
        <f>'Page 1 - General Information'!$G$12</f>
        <v>115508003</v>
      </c>
      <c r="B6158" t="str">
        <f>'Page 1 - General Information'!$G$16</f>
        <v>3596</v>
      </c>
      <c r="C6158" s="394" t="s">
        <v>19151</v>
      </c>
      <c r="D6158"/>
      <c r="E6158"/>
      <c r="F6158"/>
      <c r="G6158"/>
      <c r="H6158"/>
      <c r="I6158"/>
      <c r="J6158"/>
      <c r="K6158"/>
      <c r="L6158"/>
      <c r="M6158"/>
      <c r="N6158" t="s">
        <v>4157</v>
      </c>
      <c r="O6158" s="404">
        <f>'Page 4 - Gender and Race Info'!S$15</f>
        <v>1</v>
      </c>
      <c r="P6158"/>
      <c r="Q6158" s="400"/>
      <c r="R6158"/>
      <c r="S6158" s="394" t="s">
        <v>10548</v>
      </c>
      <c r="T6158"/>
      <c r="U6158"/>
      <c r="V6158"/>
      <c r="W6158"/>
      <c r="X6158" s="396"/>
      <c r="Y6158" s="396"/>
    </row>
    <row r="6159" spans="1:25" x14ac:dyDescent="0.25">
      <c r="A6159" s="273">
        <f>'Page 1 - General Information'!$G$12</f>
        <v>115508003</v>
      </c>
      <c r="B6159" t="str">
        <f>'Page 1 - General Information'!$G$16</f>
        <v>3596</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115508003</v>
      </c>
      <c r="B6160" t="str">
        <f>'Page 1 - General Information'!$G$16</f>
        <v>3596</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7"/>
      <c r="C1" s="587"/>
      <c r="D1" s="587"/>
      <c r="E1" s="587"/>
      <c r="F1" s="587"/>
      <c r="G1" s="587"/>
      <c r="H1" s="587"/>
      <c r="I1" s="587"/>
      <c r="J1" s="587"/>
      <c r="K1" s="587"/>
      <c r="L1" s="587"/>
      <c r="M1" s="587"/>
      <c r="N1" s="587"/>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purl.org/dc/elements/1.1/"/>
    <ds:schemaRef ds:uri="http://purl.org/dc/dcmitype/"/>
    <ds:schemaRef ds:uri="http://schemas.microsoft.com/office/infopath/2007/PartnerControls"/>
    <ds:schemaRef ds:uri="http://www.w3.org/XML/1998/namespace"/>
    <ds:schemaRef ds:uri="http://schemas.microsoft.com/office/2006/documentManagement/types"/>
    <ds:schemaRef ds:uri="http://purl.org/dc/terms/"/>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Lucas Clouse</cp:lastModifiedBy>
  <cp:lastPrinted>2015-09-15T13:26:19Z</cp:lastPrinted>
  <dcterms:created xsi:type="dcterms:W3CDTF">2009-08-28T15:54:11Z</dcterms:created>
  <dcterms:modified xsi:type="dcterms:W3CDTF">2022-09-08T17:53:22Z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_MarkAsFinal">
    <vt:bool>true</vt:bool>
  </property>
</Properties>
</file>